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2 г" sheetId="1" r:id="rId1"/>
  </sheets>
  <definedNames>
    <definedName name="_xlnm.Print_Area" localSheetId="0">'меню 2022 г'!$A$1:$P$560</definedName>
  </definedNames>
  <calcPr fullCalcOnLoad="1"/>
</workbook>
</file>

<file path=xl/sharedStrings.xml><?xml version="1.0" encoding="utf-8"?>
<sst xmlns="http://schemas.openxmlformats.org/spreadsheetml/2006/main" count="1217" uniqueCount="199">
  <si>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</si>
  <si>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</si>
  <si>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</si>
  <si>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</si>
  <si>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</si>
  <si>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</si>
  <si>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</si>
  <si>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</si>
  <si>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</si>
  <si>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</si>
  <si>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</si>
  <si>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</si>
  <si>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</si>
  <si>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</si>
  <si>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</si>
  <si>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</si>
  <si>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</si>
  <si>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</si>
  <si>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</si>
  <si>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</si>
  <si>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</si>
  <si>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</si>
  <si>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</si>
  <si>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</si>
  <si>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 xml:space="preserve">Каша пшенная </t>
  </si>
  <si>
    <t>1025/83</t>
  </si>
  <si>
    <t>924/83</t>
  </si>
  <si>
    <t>Картофельное пюре</t>
  </si>
  <si>
    <t>Хлеб пшеничный/ржаной</t>
  </si>
  <si>
    <t>ВСЕГО:</t>
  </si>
  <si>
    <t>Салат из свежих помидор с раст.маслом</t>
  </si>
  <si>
    <t>508/83</t>
  </si>
  <si>
    <t>927/1983</t>
  </si>
  <si>
    <t>223/83</t>
  </si>
  <si>
    <t>642/83</t>
  </si>
  <si>
    <t>631/1983</t>
  </si>
  <si>
    <t>936/83</t>
  </si>
  <si>
    <t>221/83</t>
  </si>
  <si>
    <t>Жаркое по домашнему с говядиной</t>
  </si>
  <si>
    <t>ЗАВТРАК - 25%</t>
  </si>
  <si>
    <t>ОБЕД - 35%</t>
  </si>
  <si>
    <t>103/1983</t>
  </si>
  <si>
    <t>183/83</t>
  </si>
  <si>
    <t>176/83</t>
  </si>
  <si>
    <t>747/83</t>
  </si>
  <si>
    <t>599/83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</si>
  <si>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</si>
  <si>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</si>
  <si>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</si>
  <si>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</si>
  <si>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</si>
  <si>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</si>
  <si>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</si>
  <si>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</si>
  <si>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</si>
  <si>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</si>
  <si>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</si>
  <si>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</si>
  <si>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</si>
  <si>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</si>
  <si>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773/1983</t>
  </si>
  <si>
    <t>В1</t>
  </si>
  <si>
    <t>Пудинг из творога со сгущенным молоком</t>
  </si>
  <si>
    <t>Каша рисовая на молоке с маслом</t>
  </si>
  <si>
    <t>Котлета рыбная бужок (горбуша)</t>
  </si>
  <si>
    <t>Салат из свежих овощей с раст. маслом</t>
  </si>
  <si>
    <t>Цыплята тушенные в соусе</t>
  </si>
  <si>
    <t>759/83</t>
  </si>
  <si>
    <t>контр.</t>
  </si>
  <si>
    <t>703/83</t>
  </si>
  <si>
    <t>570/83</t>
  </si>
  <si>
    <t>497/83</t>
  </si>
  <si>
    <t>58/83</t>
  </si>
  <si>
    <t>1043/83</t>
  </si>
  <si>
    <t>124/83</t>
  </si>
  <si>
    <t>224/84</t>
  </si>
  <si>
    <t>Плов с мясом</t>
  </si>
  <si>
    <t>Макароны отварные</t>
  </si>
  <si>
    <t>40/40</t>
  </si>
  <si>
    <t>250/30</t>
  </si>
  <si>
    <t>100/50</t>
  </si>
  <si>
    <t>250/10</t>
  </si>
  <si>
    <t>-</t>
  </si>
  <si>
    <t>296/83</t>
  </si>
  <si>
    <t>Уха рыбацкая</t>
  </si>
  <si>
    <t>60/1983</t>
  </si>
  <si>
    <t>Винегрет овощной</t>
  </si>
  <si>
    <t>Фрукт</t>
  </si>
  <si>
    <t>200/50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</si>
  <si>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</si>
  <si>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</si>
  <si>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</si>
  <si>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</si>
  <si>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20/20</t>
  </si>
  <si>
    <t xml:space="preserve"> Хлеб пшеничный/ржаной</t>
  </si>
  <si>
    <t>Йогурт</t>
  </si>
  <si>
    <t>200/65</t>
  </si>
  <si>
    <t>Чай с сахаром витаминизир</t>
  </si>
  <si>
    <t xml:space="preserve">Каша рисовая на молоке </t>
  </si>
  <si>
    <t xml:space="preserve">Котлета из птицы </t>
  </si>
  <si>
    <t>Четверг</t>
  </si>
  <si>
    <t xml:space="preserve">Йогурт </t>
  </si>
  <si>
    <t>Какао с молоком</t>
  </si>
  <si>
    <t>30/30</t>
  </si>
  <si>
    <t>Каша пшенная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</si>
  <si>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</si>
  <si>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</si>
  <si>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</si>
  <si>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</si>
  <si>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</si>
  <si>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</si>
  <si>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Свежие овощи порционно</t>
  </si>
  <si>
    <t>Салат из свежих помидор и огурцов</t>
  </si>
  <si>
    <t>Котлета из птицы с соусом</t>
  </si>
  <si>
    <t>Икра овощная</t>
  </si>
  <si>
    <t xml:space="preserve">Икра овощная </t>
  </si>
  <si>
    <t>657/83</t>
  </si>
  <si>
    <t>Котлеты по-хлыновски</t>
  </si>
  <si>
    <t xml:space="preserve">среда </t>
  </si>
  <si>
    <t xml:space="preserve">вторник </t>
  </si>
  <si>
    <t>Хлеб  ржаной</t>
  </si>
  <si>
    <t>90/50</t>
  </si>
  <si>
    <t xml:space="preserve">Масло сливоч </t>
  </si>
  <si>
    <t>Поджарка из говядины</t>
  </si>
  <si>
    <t>660/83</t>
  </si>
  <si>
    <t>Котлета московская</t>
  </si>
  <si>
    <t>444/83</t>
  </si>
  <si>
    <t>50/50</t>
  </si>
  <si>
    <t>208/83</t>
  </si>
  <si>
    <t>927/83</t>
  </si>
  <si>
    <t>179/83</t>
  </si>
  <si>
    <t>732/83</t>
  </si>
  <si>
    <t>466/83</t>
  </si>
  <si>
    <t>506/83</t>
  </si>
  <si>
    <t xml:space="preserve">Рис отварной </t>
  </si>
  <si>
    <t>Каша молочная Дружба</t>
  </si>
  <si>
    <t>60/83</t>
  </si>
  <si>
    <t>Суп с фрикадельками</t>
  </si>
  <si>
    <t>208/35</t>
  </si>
  <si>
    <t>61/83</t>
  </si>
  <si>
    <t>Салат из св помидор и перца</t>
  </si>
  <si>
    <t>Фрукт сезонный</t>
  </si>
  <si>
    <t>Фрукты сезонный</t>
  </si>
  <si>
    <t>217/83</t>
  </si>
  <si>
    <t>Хлеб пшеничный</t>
  </si>
  <si>
    <t>Тефтели рубленые с соусом</t>
  </si>
  <si>
    <t xml:space="preserve">Борщ из свеж капусты </t>
  </si>
  <si>
    <t>Котлета рубленная из говяд</t>
  </si>
  <si>
    <t xml:space="preserve">Напиток </t>
  </si>
  <si>
    <t>Напиток</t>
  </si>
  <si>
    <t>Напиток витаминизированый</t>
  </si>
  <si>
    <t xml:space="preserve">Щи из св капусты </t>
  </si>
  <si>
    <t xml:space="preserve">Напиток  </t>
  </si>
  <si>
    <t>Суп картофельный с горохом</t>
  </si>
  <si>
    <t xml:space="preserve">Рассольник ленинградский  </t>
  </si>
  <si>
    <t>Напиток витамин</t>
  </si>
  <si>
    <t>Суп с макарон изделиями</t>
  </si>
  <si>
    <t xml:space="preserve">Борщ сибирский </t>
  </si>
  <si>
    <t>Шницель  из говядины</t>
  </si>
  <si>
    <t>Чай с сахаром витамин</t>
  </si>
  <si>
    <t xml:space="preserve">Суп овощной </t>
  </si>
  <si>
    <t>150/20</t>
  </si>
  <si>
    <t xml:space="preserve">Рассольник ленинградский </t>
  </si>
  <si>
    <t>Шницель из говядины</t>
  </si>
  <si>
    <t>Напиток витаминиз</t>
  </si>
  <si>
    <t xml:space="preserve">Щи  из св капусты </t>
  </si>
  <si>
    <t>Язык отварной с соусом</t>
  </si>
  <si>
    <t>Чай с сахаром витаминиз</t>
  </si>
  <si>
    <t>Каша пшеничная</t>
  </si>
  <si>
    <t>1.307/02</t>
  </si>
  <si>
    <t xml:space="preserve">Биточки хмельницкие  </t>
  </si>
  <si>
    <t>342/83</t>
  </si>
  <si>
    <t>Капуста тушенная</t>
  </si>
  <si>
    <t>180/20</t>
  </si>
  <si>
    <t>Котлета московская с соусом</t>
  </si>
  <si>
    <t>364/83</t>
  </si>
  <si>
    <t>Котлета рыбная</t>
  </si>
  <si>
    <t>Хлеб ржаной</t>
  </si>
  <si>
    <t>60/50</t>
  </si>
  <si>
    <t>668/83</t>
  </si>
  <si>
    <t>Птица отварная</t>
  </si>
  <si>
    <t>779/83</t>
  </si>
  <si>
    <t xml:space="preserve">Рагу овощное </t>
  </si>
  <si>
    <t>Зпеканка с творогом</t>
  </si>
  <si>
    <t>697/83</t>
  </si>
  <si>
    <t>420/83</t>
  </si>
  <si>
    <t>30/40</t>
  </si>
  <si>
    <t>осень-зима</t>
  </si>
  <si>
    <t>1024/83</t>
  </si>
  <si>
    <t>Кофейный напиток</t>
  </si>
  <si>
    <t>200/10</t>
  </si>
  <si>
    <t>134.61</t>
  </si>
  <si>
    <t>0.94</t>
  </si>
  <si>
    <t>Чай с молоком</t>
  </si>
  <si>
    <t>1,57/06</t>
  </si>
  <si>
    <t>Салат Беларусский</t>
  </si>
  <si>
    <t>85/83</t>
  </si>
  <si>
    <t>Салат витаминный</t>
  </si>
  <si>
    <t>Салат из св помидор и огурцов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</si>
</sst>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202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32" borderId="12" xfId="0" applyFont="1" applyFill="1" applyBorder="1" applyAlignment="1">
      <alignment wrapText="1"/>
    </xf>
    <xf numFmtId="202" fontId="1" fillId="0" borderId="12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wrapText="1"/>
    </xf>
    <xf numFmtId="2" fontId="1" fillId="32" borderId="17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49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48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left" wrapText="1"/>
    </xf>
    <xf numFmtId="202" fontId="1" fillId="0" borderId="17" xfId="0" applyNumberFormat="1" applyFont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49" fillId="0" borderId="19" xfId="0" applyFont="1" applyBorder="1" applyAlignment="1">
      <alignment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2" fontId="1" fillId="0" borderId="35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48" fillId="0" borderId="2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2" fontId="1" fillId="0" borderId="37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2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9" xfId="0" applyFont="1" applyFill="1" applyBorder="1" applyAlignment="1">
      <alignment wrapText="1"/>
    </xf>
    <xf numFmtId="0" fontId="1" fillId="0" borderId="41" xfId="0" applyFont="1" applyBorder="1" applyAlignment="1">
      <alignment wrapText="1"/>
    </xf>
    <xf numFmtId="2" fontId="1" fillId="0" borderId="41" xfId="0" applyNumberFormat="1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48" fillId="0" borderId="23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2" fillId="0" borderId="39" xfId="0" applyFont="1" applyBorder="1" applyAlignment="1">
      <alignment wrapText="1"/>
    </xf>
    <xf numFmtId="2" fontId="2" fillId="0" borderId="39" xfId="0" applyNumberFormat="1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5" fillId="0" borderId="39" xfId="0" applyNumberFormat="1" applyFont="1" applyBorder="1" applyAlignment="1">
      <alignment horizontal="center" wrapText="1"/>
    </xf>
    <xf numFmtId="0" fontId="6" fillId="0" borderId="39" xfId="0" applyFont="1" applyBorder="1" applyAlignment="1">
      <alignment wrapText="1"/>
    </xf>
    <xf numFmtId="2" fontId="6" fillId="0" borderId="39" xfId="0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42" xfId="0" applyFont="1" applyBorder="1" applyAlignment="1">
      <alignment wrapText="1"/>
    </xf>
    <xf numFmtId="202" fontId="2" fillId="0" borderId="0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202" fontId="2" fillId="0" borderId="39" xfId="0" applyNumberFormat="1" applyFont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39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left" wrapText="1"/>
    </xf>
    <xf numFmtId="0" fontId="2" fillId="32" borderId="15" xfId="0" applyFont="1" applyFill="1" applyBorder="1" applyAlignment="1">
      <alignment wrapText="1"/>
    </xf>
    <xf numFmtId="0" fontId="4" fillId="0" borderId="45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2" fontId="2" fillId="0" borderId="39" xfId="0" applyNumberFormat="1" applyFont="1" applyFill="1" applyBorder="1" applyAlignment="1">
      <alignment horizontal="center" wrapText="1"/>
    </xf>
    <xf numFmtId="2" fontId="5" fillId="0" borderId="39" xfId="0" applyNumberFormat="1" applyFont="1" applyFill="1" applyBorder="1" applyAlignment="1">
      <alignment horizontal="center" wrapText="1"/>
    </xf>
    <xf numFmtId="2" fontId="2" fillId="0" borderId="4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wrapText="1"/>
    </xf>
    <xf numFmtId="2" fontId="6" fillId="0" borderId="39" xfId="0" applyNumberFormat="1" applyFont="1" applyFill="1" applyBorder="1" applyAlignment="1">
      <alignment horizontal="center" wrapText="1"/>
    </xf>
    <xf numFmtId="2" fontId="6" fillId="0" borderId="4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32" borderId="0" xfId="0" applyFont="1" applyFill="1" applyAlignment="1">
      <alignment/>
    </xf>
    <xf numFmtId="0" fontId="1" fillId="0" borderId="1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7" xfId="0" applyFont="1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53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5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9" fillId="0" borderId="16" xfId="0" applyFont="1" applyBorder="1" applyAlignment="1">
      <alignment/>
    </xf>
    <xf numFmtId="0" fontId="48" fillId="0" borderId="57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left" wrapText="1"/>
    </xf>
    <xf numFmtId="0" fontId="1" fillId="0" borderId="57" xfId="0" applyFont="1" applyBorder="1" applyAlignment="1">
      <alignment wrapText="1"/>
    </xf>
    <xf numFmtId="0" fontId="1" fillId="0" borderId="57" xfId="0" applyNumberFormat="1" applyFont="1" applyBorder="1" applyAlignment="1">
      <alignment horizontal="center" wrapText="1"/>
    </xf>
    <xf numFmtId="0" fontId="48" fillId="0" borderId="57" xfId="0" applyFont="1" applyBorder="1" applyAlignment="1">
      <alignment horizontal="center" wrapText="1"/>
    </xf>
    <xf numFmtId="0" fontId="49" fillId="0" borderId="5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32" borderId="39" xfId="0" applyFont="1" applyFill="1" applyBorder="1" applyAlignment="1">
      <alignment wrapText="1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9" fillId="0" borderId="59" xfId="0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0" fontId="2" fillId="0" borderId="5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  <xf numFmtId="0" fontId="1" fillId="0" borderId="5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51" xfId="0" applyFont="1" applyBorder="1" applyAlignment="1">
      <alignment wrapText="1"/>
    </xf>
    <xf numFmtId="0" fontId="2" fillId="0" borderId="4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3"/>
  <sheetViews>
    <sheetView tabSelected="1" view="pageBreakPreview" zoomScaleSheetLayoutView="100" zoomScalePageLayoutView="0" workbookViewId="0" topLeftCell="A358">
      <selection activeCell="G342" sqref="G342"/>
    </sheetView>
  </sheetViews>
  <sheetFormatPr defaultColWidth="9.140625" defaultRowHeight="12.75"/>
  <cols>
    <col min="1" max="1" width="1.1484375" style="107" customWidth="1"/>
    <col min="2" max="2" width="9.8515625" style="107" customWidth="1"/>
    <col min="3" max="3" width="30.7109375" style="107" customWidth="1"/>
    <col min="4" max="4" width="10.57421875" style="107" customWidth="1"/>
    <col min="5" max="5" width="10.140625" style="107" bestFit="1" customWidth="1"/>
    <col min="6" max="6" width="9.57421875" style="107" bestFit="1" customWidth="1"/>
    <col min="7" max="18" width="9.140625" style="107" customWidth="1"/>
    <col min="19" max="19" width="22.8515625" style="107" customWidth="1"/>
    <col min="20" max="16384" width="9.140625" style="107" customWidth="1"/>
  </cols>
  <sheetData>
    <row r="1" spans="3:4" ht="15.75">
      <c r="C1" s="106"/>
      <c r="D1" s="106"/>
    </row>
    <row r="2" spans="2:12" ht="15.75">
      <c r="B2" s="105"/>
      <c r="C2" s="106"/>
      <c r="D2" s="106"/>
      <c r="E2" s="106" t="s">
        <v>89</v>
      </c>
      <c r="F2" s="106"/>
      <c r="G2" s="106"/>
      <c r="H2" s="106"/>
      <c r="L2" s="108"/>
    </row>
    <row r="3" spans="2:12" ht="15.75">
      <c r="B3" s="106" t="s">
        <v>48</v>
      </c>
      <c r="C3" s="109" t="s">
        <v>49</v>
      </c>
      <c r="D3" s="106"/>
      <c r="E3" s="106"/>
      <c r="F3" s="106"/>
      <c r="G3" s="106"/>
      <c r="H3" s="106"/>
      <c r="L3" s="108"/>
    </row>
    <row r="4" spans="2:12" ht="15.75">
      <c r="B4" s="106" t="s">
        <v>50</v>
      </c>
      <c r="C4" s="106" t="s">
        <v>51</v>
      </c>
      <c r="D4" s="106"/>
      <c r="E4" s="106"/>
      <c r="F4" s="106"/>
      <c r="G4" s="106"/>
      <c r="H4" s="106"/>
      <c r="L4" s="108"/>
    </row>
    <row r="5" spans="2:3" ht="16.5" thickBot="1">
      <c r="B5" s="106" t="s">
        <v>187</v>
      </c>
      <c r="C5" s="106"/>
    </row>
    <row r="6" spans="2:16" ht="15" customHeight="1">
      <c r="B6" s="244" t="s">
        <v>0</v>
      </c>
      <c r="C6" s="252" t="s">
        <v>1</v>
      </c>
      <c r="D6" s="110" t="s">
        <v>21</v>
      </c>
      <c r="E6" s="246" t="s">
        <v>2</v>
      </c>
      <c r="F6" s="248" t="s">
        <v>3</v>
      </c>
      <c r="G6" s="249"/>
      <c r="H6" s="250"/>
      <c r="I6" s="246" t="s">
        <v>20</v>
      </c>
      <c r="J6" s="248" t="s">
        <v>19</v>
      </c>
      <c r="K6" s="249"/>
      <c r="L6" s="250"/>
      <c r="M6" s="248" t="s">
        <v>18</v>
      </c>
      <c r="N6" s="249"/>
      <c r="O6" s="249"/>
      <c r="P6" s="251"/>
    </row>
    <row r="7" spans="2:16" ht="32.25" thickBot="1">
      <c r="B7" s="245"/>
      <c r="C7" s="253"/>
      <c r="D7" s="111" t="s">
        <v>22</v>
      </c>
      <c r="E7" s="247"/>
      <c r="F7" s="30" t="s">
        <v>4</v>
      </c>
      <c r="G7" s="30" t="s">
        <v>5</v>
      </c>
      <c r="H7" s="30" t="s">
        <v>6</v>
      </c>
      <c r="I7" s="247"/>
      <c r="J7" s="30" t="s">
        <v>61</v>
      </c>
      <c r="K7" s="30" t="s">
        <v>7</v>
      </c>
      <c r="L7" s="30" t="s">
        <v>8</v>
      </c>
      <c r="M7" s="30" t="s">
        <v>9</v>
      </c>
      <c r="N7" s="30" t="s">
        <v>10</v>
      </c>
      <c r="O7" s="30" t="s">
        <v>15</v>
      </c>
      <c r="P7" s="32" t="s">
        <v>16</v>
      </c>
    </row>
    <row r="8" spans="2:16" ht="16.5" thickBot="1">
      <c r="B8" s="225" t="s">
        <v>39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7"/>
    </row>
    <row r="9" spans="2:16" ht="15.75" customHeight="1">
      <c r="B9" s="17" t="s">
        <v>130</v>
      </c>
      <c r="C9" s="18" t="s">
        <v>98</v>
      </c>
      <c r="D9" s="33">
        <v>34.87</v>
      </c>
      <c r="E9" s="157">
        <v>200</v>
      </c>
      <c r="F9" s="158">
        <v>5.52</v>
      </c>
      <c r="G9" s="158">
        <v>3.01</v>
      </c>
      <c r="H9" s="158">
        <v>40.89</v>
      </c>
      <c r="I9" s="158">
        <v>214</v>
      </c>
      <c r="J9" s="158">
        <v>0.07</v>
      </c>
      <c r="K9" s="158">
        <v>0.98</v>
      </c>
      <c r="L9" s="158">
        <v>1.97</v>
      </c>
      <c r="M9" s="158">
        <v>129.84</v>
      </c>
      <c r="N9" s="158">
        <v>132.61</v>
      </c>
      <c r="O9" s="158">
        <v>23.1</v>
      </c>
      <c r="P9" s="197">
        <v>0.92</v>
      </c>
    </row>
    <row r="10" spans="2:16" ht="15.75" customHeight="1">
      <c r="B10" s="20" t="s">
        <v>47</v>
      </c>
      <c r="C10" s="21" t="s">
        <v>12</v>
      </c>
      <c r="D10" s="24">
        <v>23.13</v>
      </c>
      <c r="E10" s="164">
        <v>20</v>
      </c>
      <c r="F10" s="165">
        <v>4.68</v>
      </c>
      <c r="G10" s="165">
        <v>6</v>
      </c>
      <c r="H10" s="165">
        <v>0</v>
      </c>
      <c r="I10" s="165">
        <v>74.2</v>
      </c>
      <c r="J10" s="23">
        <v>0.01</v>
      </c>
      <c r="K10" s="23">
        <v>0.32</v>
      </c>
      <c r="L10" s="23">
        <v>0.05</v>
      </c>
      <c r="M10" s="23">
        <v>200</v>
      </c>
      <c r="N10" s="23">
        <v>108.8</v>
      </c>
      <c r="O10" s="23">
        <v>9.4</v>
      </c>
      <c r="P10" s="27">
        <v>0.12</v>
      </c>
    </row>
    <row r="11" spans="2:16" ht="15.75" customHeight="1">
      <c r="B11" s="20"/>
      <c r="C11" s="21" t="s">
        <v>122</v>
      </c>
      <c r="D11" s="24">
        <v>16.91</v>
      </c>
      <c r="E11" s="164">
        <v>15</v>
      </c>
      <c r="F11" s="165">
        <v>0.2</v>
      </c>
      <c r="G11" s="165">
        <v>10.88</v>
      </c>
      <c r="H11" s="165">
        <v>0.13</v>
      </c>
      <c r="I11" s="165">
        <v>99.15</v>
      </c>
      <c r="J11" s="23">
        <v>0.02</v>
      </c>
      <c r="K11" s="23">
        <v>0</v>
      </c>
      <c r="L11" s="23">
        <v>0.06</v>
      </c>
      <c r="M11" s="23">
        <v>3.6</v>
      </c>
      <c r="N11" s="23">
        <v>3</v>
      </c>
      <c r="O11" s="23">
        <v>0.45</v>
      </c>
      <c r="P11" s="27">
        <v>0.03</v>
      </c>
    </row>
    <row r="12" spans="2:16" ht="15.75" customHeight="1">
      <c r="B12" s="5" t="s">
        <v>25</v>
      </c>
      <c r="C12" s="25" t="s">
        <v>102</v>
      </c>
      <c r="D12" s="34">
        <v>23.72</v>
      </c>
      <c r="E12" s="41">
        <v>200</v>
      </c>
      <c r="F12" s="164">
        <v>3.54</v>
      </c>
      <c r="G12" s="164">
        <v>3.43</v>
      </c>
      <c r="H12" s="164">
        <v>23.46</v>
      </c>
      <c r="I12" s="164">
        <v>141.81</v>
      </c>
      <c r="J12" s="164">
        <v>0.03</v>
      </c>
      <c r="K12" s="164">
        <v>0</v>
      </c>
      <c r="L12" s="165">
        <v>0</v>
      </c>
      <c r="M12" s="23">
        <v>121.4</v>
      </c>
      <c r="N12" s="23">
        <v>91.06</v>
      </c>
      <c r="O12" s="23">
        <v>14</v>
      </c>
      <c r="P12" s="23">
        <v>0.1</v>
      </c>
    </row>
    <row r="13" spans="2:16" ht="15.75" customHeight="1">
      <c r="B13" s="35"/>
      <c r="C13" s="21" t="s">
        <v>28</v>
      </c>
      <c r="D13" s="24">
        <v>3.06</v>
      </c>
      <c r="E13" s="164">
        <v>20</v>
      </c>
      <c r="F13" s="167">
        <v>1.52</v>
      </c>
      <c r="G13" s="167">
        <v>0.12</v>
      </c>
      <c r="H13" s="167">
        <v>10.46</v>
      </c>
      <c r="I13" s="167">
        <v>46.6</v>
      </c>
      <c r="J13" s="48">
        <v>0.02</v>
      </c>
      <c r="K13" s="48">
        <v>0</v>
      </c>
      <c r="L13" s="48">
        <v>0</v>
      </c>
      <c r="M13" s="48">
        <v>4</v>
      </c>
      <c r="N13" s="48">
        <v>13</v>
      </c>
      <c r="O13" s="48">
        <v>2.8</v>
      </c>
      <c r="P13" s="49">
        <v>0.18</v>
      </c>
    </row>
    <row r="14" spans="2:16" ht="15.75" customHeight="1" thickBot="1">
      <c r="B14" s="36"/>
      <c r="C14" s="37" t="s">
        <v>95</v>
      </c>
      <c r="D14" s="31">
        <v>38.31</v>
      </c>
      <c r="E14" s="30">
        <v>115</v>
      </c>
      <c r="F14" s="156">
        <v>3.68</v>
      </c>
      <c r="G14" s="156">
        <v>2.88</v>
      </c>
      <c r="H14" s="156">
        <v>18.98</v>
      </c>
      <c r="I14" s="101">
        <v>45</v>
      </c>
      <c r="J14" s="101"/>
      <c r="K14" s="101"/>
      <c r="L14" s="101"/>
      <c r="M14" s="101"/>
      <c r="N14" s="101"/>
      <c r="O14" s="101"/>
      <c r="P14" s="102"/>
    </row>
    <row r="15" spans="2:16" ht="15.75" customHeight="1" thickBot="1">
      <c r="B15" s="114"/>
      <c r="C15" s="98" t="s">
        <v>13</v>
      </c>
      <c r="D15" s="99">
        <f>SUM(D9:D14)</f>
        <v>140</v>
      </c>
      <c r="E15" s="115">
        <f>SUM(E9:E14)</f>
        <v>570</v>
      </c>
      <c r="F15" s="99">
        <f aca="true" t="shared" si="0" ref="F15:P15">SUM(F9:F14)</f>
        <v>19.139999999999997</v>
      </c>
      <c r="G15" s="99">
        <f t="shared" si="0"/>
        <v>26.32</v>
      </c>
      <c r="H15" s="99">
        <f t="shared" si="0"/>
        <v>93.92</v>
      </c>
      <c r="I15" s="99">
        <f t="shared" si="0"/>
        <v>620.7600000000001</v>
      </c>
      <c r="J15" s="99">
        <f t="shared" si="0"/>
        <v>0.15</v>
      </c>
      <c r="K15" s="99">
        <f t="shared" si="0"/>
        <v>1.3</v>
      </c>
      <c r="L15" s="99">
        <f t="shared" si="0"/>
        <v>2.08</v>
      </c>
      <c r="M15" s="99">
        <f t="shared" si="0"/>
        <v>458.84000000000003</v>
      </c>
      <c r="N15" s="99">
        <f t="shared" si="0"/>
        <v>348.47</v>
      </c>
      <c r="O15" s="99">
        <f t="shared" si="0"/>
        <v>49.75</v>
      </c>
      <c r="P15" s="100">
        <f t="shared" si="0"/>
        <v>1.35</v>
      </c>
    </row>
    <row r="16" spans="2:16" ht="19.5" customHeight="1" thickBot="1">
      <c r="B16" s="222" t="s">
        <v>40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4"/>
    </row>
    <row r="17" spans="2:16" ht="18" customHeight="1">
      <c r="B17" s="17" t="s">
        <v>139</v>
      </c>
      <c r="C17" s="18" t="s">
        <v>140</v>
      </c>
      <c r="D17" s="19">
        <v>18.59</v>
      </c>
      <c r="E17" s="157">
        <v>60</v>
      </c>
      <c r="F17" s="158">
        <v>0.64</v>
      </c>
      <c r="G17" s="158">
        <v>3</v>
      </c>
      <c r="H17" s="158">
        <v>3.22</v>
      </c>
      <c r="I17" s="158">
        <v>41.84</v>
      </c>
      <c r="J17" s="158">
        <v>0.04</v>
      </c>
      <c r="K17" s="158">
        <v>67.65</v>
      </c>
      <c r="L17" s="158">
        <v>0</v>
      </c>
      <c r="M17" s="158">
        <v>10.58</v>
      </c>
      <c r="N17" s="158">
        <v>15.28</v>
      </c>
      <c r="O17" s="158">
        <v>9.6</v>
      </c>
      <c r="P17" s="159">
        <v>0.47</v>
      </c>
    </row>
    <row r="18" spans="2:16" ht="15.75" customHeight="1">
      <c r="B18" s="20" t="s">
        <v>43</v>
      </c>
      <c r="C18" s="21" t="s">
        <v>146</v>
      </c>
      <c r="D18" s="22">
        <v>21.62</v>
      </c>
      <c r="E18" s="152">
        <v>250</v>
      </c>
      <c r="F18" s="152">
        <v>1.98</v>
      </c>
      <c r="G18" s="152">
        <v>3.22</v>
      </c>
      <c r="H18" s="152">
        <v>13.3</v>
      </c>
      <c r="I18" s="152">
        <v>93.08</v>
      </c>
      <c r="J18" s="152">
        <v>0.06</v>
      </c>
      <c r="K18" s="152">
        <v>21.58</v>
      </c>
      <c r="L18" s="152">
        <v>0.02</v>
      </c>
      <c r="M18" s="152">
        <v>38.63</v>
      </c>
      <c r="N18" s="152">
        <v>53.93</v>
      </c>
      <c r="O18" s="152">
        <v>31.3</v>
      </c>
      <c r="P18" s="153">
        <v>1.34</v>
      </c>
    </row>
    <row r="19" spans="2:16" ht="15.75" customHeight="1">
      <c r="B19" s="50" t="s">
        <v>132</v>
      </c>
      <c r="C19" s="154" t="s">
        <v>147</v>
      </c>
      <c r="D19" s="23">
        <v>86.59</v>
      </c>
      <c r="E19" s="164">
        <v>90</v>
      </c>
      <c r="F19" s="165">
        <v>14.28</v>
      </c>
      <c r="G19" s="165">
        <v>13.55</v>
      </c>
      <c r="H19" s="165">
        <v>8.6</v>
      </c>
      <c r="I19" s="165">
        <v>246.92</v>
      </c>
      <c r="J19" s="165">
        <v>0.07</v>
      </c>
      <c r="K19" s="165">
        <v>0.22</v>
      </c>
      <c r="L19" s="165">
        <v>0.43</v>
      </c>
      <c r="M19" s="165">
        <v>37.53</v>
      </c>
      <c r="N19" s="165">
        <v>168.8</v>
      </c>
      <c r="O19" s="165">
        <v>20.32</v>
      </c>
      <c r="P19" s="168">
        <v>4.53</v>
      </c>
    </row>
    <row r="20" spans="2:16" ht="15.75" customHeight="1">
      <c r="B20" s="20" t="s">
        <v>14</v>
      </c>
      <c r="C20" s="21" t="s">
        <v>77</v>
      </c>
      <c r="D20" s="24">
        <v>15</v>
      </c>
      <c r="E20" s="164">
        <v>150</v>
      </c>
      <c r="F20" s="165">
        <v>5.2</v>
      </c>
      <c r="G20" s="165">
        <v>3.77</v>
      </c>
      <c r="H20" s="165">
        <v>35.97</v>
      </c>
      <c r="I20" s="165">
        <v>200.64</v>
      </c>
      <c r="J20" s="165">
        <v>0.09</v>
      </c>
      <c r="K20" s="165">
        <v>0</v>
      </c>
      <c r="L20" s="165">
        <v>0.02</v>
      </c>
      <c r="M20" s="165">
        <v>10.71</v>
      </c>
      <c r="N20" s="165">
        <v>46.73</v>
      </c>
      <c r="O20" s="165">
        <v>8.56</v>
      </c>
      <c r="P20" s="168">
        <v>0.64</v>
      </c>
    </row>
    <row r="21" spans="2:16" ht="15.75" customHeight="1">
      <c r="B21" s="20" t="s">
        <v>129</v>
      </c>
      <c r="C21" s="25" t="s">
        <v>148</v>
      </c>
      <c r="D21" s="24">
        <v>25.81</v>
      </c>
      <c r="E21" s="51">
        <v>200</v>
      </c>
      <c r="F21" s="164">
        <v>0.12</v>
      </c>
      <c r="G21" s="164">
        <v>0</v>
      </c>
      <c r="H21" s="164">
        <v>22.89</v>
      </c>
      <c r="I21" s="164">
        <v>92.89</v>
      </c>
      <c r="J21" s="164">
        <v>0.01</v>
      </c>
      <c r="K21" s="164">
        <v>3.75</v>
      </c>
      <c r="L21" s="165">
        <v>0</v>
      </c>
      <c r="M21" s="164">
        <v>3.98</v>
      </c>
      <c r="N21" s="165">
        <v>2.75</v>
      </c>
      <c r="O21" s="165">
        <v>2</v>
      </c>
      <c r="P21" s="185">
        <v>0.22</v>
      </c>
    </row>
    <row r="22" spans="2:16" ht="15.75" customHeight="1">
      <c r="B22" s="20"/>
      <c r="C22" s="21" t="s">
        <v>28</v>
      </c>
      <c r="D22" s="24">
        <v>3.06</v>
      </c>
      <c r="E22" s="23" t="s">
        <v>93</v>
      </c>
      <c r="F22" s="23">
        <v>2.98</v>
      </c>
      <c r="G22" s="23">
        <v>0.36</v>
      </c>
      <c r="H22" s="23">
        <v>19.54</v>
      </c>
      <c r="I22" s="23">
        <v>89.2</v>
      </c>
      <c r="J22" s="23">
        <v>0.05</v>
      </c>
      <c r="K22" s="23">
        <v>0</v>
      </c>
      <c r="L22" s="23">
        <v>0</v>
      </c>
      <c r="M22" s="23">
        <v>10.6</v>
      </c>
      <c r="N22" s="23">
        <v>36.8</v>
      </c>
      <c r="O22" s="23">
        <v>13.8</v>
      </c>
      <c r="P22" s="27">
        <v>0.36</v>
      </c>
    </row>
    <row r="23" spans="2:16" ht="15.75" customHeight="1" thickBot="1">
      <c r="B23" s="28"/>
      <c r="C23" s="29" t="s">
        <v>141</v>
      </c>
      <c r="D23" s="30">
        <v>39.33</v>
      </c>
      <c r="E23" s="30">
        <v>100</v>
      </c>
      <c r="F23" s="31">
        <v>0.4</v>
      </c>
      <c r="G23" s="30">
        <v>0</v>
      </c>
      <c r="H23" s="30">
        <v>11.3</v>
      </c>
      <c r="I23" s="30">
        <v>46</v>
      </c>
      <c r="J23" s="30">
        <v>0.01</v>
      </c>
      <c r="K23" s="30">
        <v>13</v>
      </c>
      <c r="L23" s="30">
        <v>0</v>
      </c>
      <c r="M23" s="30">
        <v>16</v>
      </c>
      <c r="N23" s="30">
        <v>11</v>
      </c>
      <c r="O23" s="30">
        <v>9</v>
      </c>
      <c r="P23" s="32">
        <v>2.2</v>
      </c>
    </row>
    <row r="24" spans="2:16" ht="15.75" customHeight="1" thickBot="1">
      <c r="B24" s="81"/>
      <c r="C24" s="98" t="s">
        <v>13</v>
      </c>
      <c r="D24" s="99">
        <f>SUM(D17:D23)</f>
        <v>210</v>
      </c>
      <c r="E24" s="99">
        <v>890</v>
      </c>
      <c r="F24" s="99">
        <f aca="true" t="shared" si="1" ref="F24:P24">SUM(F17:F23)</f>
        <v>25.599999999999998</v>
      </c>
      <c r="G24" s="99">
        <f t="shared" si="1"/>
        <v>23.900000000000002</v>
      </c>
      <c r="H24" s="99">
        <f t="shared" si="1"/>
        <v>114.81999999999998</v>
      </c>
      <c r="I24" s="99">
        <f t="shared" si="1"/>
        <v>810.57</v>
      </c>
      <c r="J24" s="99">
        <f t="shared" si="1"/>
        <v>0.33</v>
      </c>
      <c r="K24" s="99">
        <f t="shared" si="1"/>
        <v>106.2</v>
      </c>
      <c r="L24" s="99">
        <f t="shared" si="1"/>
        <v>0.47000000000000003</v>
      </c>
      <c r="M24" s="99">
        <f t="shared" si="1"/>
        <v>128.03000000000003</v>
      </c>
      <c r="N24" s="99">
        <f t="shared" si="1"/>
        <v>335.29</v>
      </c>
      <c r="O24" s="99">
        <f t="shared" si="1"/>
        <v>94.58</v>
      </c>
      <c r="P24" s="100">
        <f t="shared" si="1"/>
        <v>9.76</v>
      </c>
    </row>
    <row r="25" spans="2:16" ht="15.75" customHeight="1" thickBot="1">
      <c r="B25" s="81"/>
      <c r="C25" s="116" t="s">
        <v>29</v>
      </c>
      <c r="D25" s="117">
        <f>SUM(D15+D24)</f>
        <v>350</v>
      </c>
      <c r="E25" s="117"/>
      <c r="F25" s="117">
        <f aca="true" t="shared" si="2" ref="F25:P25">SUM(F15+F24)</f>
        <v>44.739999999999995</v>
      </c>
      <c r="G25" s="117">
        <f t="shared" si="2"/>
        <v>50.22</v>
      </c>
      <c r="H25" s="117">
        <f t="shared" si="2"/>
        <v>208.73999999999998</v>
      </c>
      <c r="I25" s="117">
        <f t="shared" si="2"/>
        <v>1431.3300000000002</v>
      </c>
      <c r="J25" s="117">
        <f t="shared" si="2"/>
        <v>0.48</v>
      </c>
      <c r="K25" s="117">
        <f t="shared" si="2"/>
        <v>107.5</v>
      </c>
      <c r="L25" s="117">
        <f t="shared" si="2"/>
        <v>2.5500000000000003</v>
      </c>
      <c r="M25" s="117">
        <f t="shared" si="2"/>
        <v>586.8700000000001</v>
      </c>
      <c r="N25" s="117">
        <f t="shared" si="2"/>
        <v>683.76</v>
      </c>
      <c r="O25" s="117">
        <f t="shared" si="2"/>
        <v>144.32999999999998</v>
      </c>
      <c r="P25" s="118">
        <f t="shared" si="2"/>
        <v>11.11</v>
      </c>
    </row>
    <row r="26" spans="2:16" ht="19.5" customHeight="1">
      <c r="B26" s="119"/>
      <c r="C26" s="120"/>
      <c r="D26" s="121"/>
      <c r="E26" s="122"/>
      <c r="F26" s="121"/>
      <c r="G26" s="121"/>
      <c r="H26" s="121"/>
      <c r="I26" s="122"/>
      <c r="J26" s="121"/>
      <c r="K26" s="121"/>
      <c r="L26" s="121"/>
      <c r="M26" s="121"/>
      <c r="N26" s="121"/>
      <c r="O26" s="121"/>
      <c r="P26" s="121"/>
    </row>
    <row r="28" spans="2:8" ht="15.75">
      <c r="B28" s="123"/>
      <c r="C28" s="106"/>
      <c r="D28" s="106"/>
      <c r="E28" s="106" t="s">
        <v>90</v>
      </c>
      <c r="F28" s="106"/>
      <c r="G28" s="106"/>
      <c r="H28" s="106"/>
    </row>
    <row r="29" spans="2:8" ht="15.75">
      <c r="B29" s="106" t="s">
        <v>48</v>
      </c>
      <c r="C29" s="109" t="s">
        <v>49</v>
      </c>
      <c r="D29" s="106"/>
      <c r="E29" s="106"/>
      <c r="F29" s="106"/>
      <c r="G29" s="106"/>
      <c r="H29" s="106"/>
    </row>
    <row r="30" spans="2:8" ht="15.75">
      <c r="B30" s="106" t="s">
        <v>50</v>
      </c>
      <c r="C30" s="106" t="s">
        <v>51</v>
      </c>
      <c r="D30" s="106"/>
      <c r="E30" s="106"/>
      <c r="F30" s="106"/>
      <c r="G30" s="106"/>
      <c r="H30" s="106"/>
    </row>
    <row r="31" spans="2:3" ht="16.5" thickBot="1">
      <c r="B31" s="106" t="s">
        <v>187</v>
      </c>
      <c r="C31" s="106"/>
    </row>
    <row r="32" spans="2:16" ht="20.25" customHeight="1">
      <c r="B32" s="244" t="s">
        <v>0</v>
      </c>
      <c r="C32" s="252" t="s">
        <v>1</v>
      </c>
      <c r="D32" s="110" t="s">
        <v>21</v>
      </c>
      <c r="E32" s="246" t="s">
        <v>2</v>
      </c>
      <c r="F32" s="248" t="s">
        <v>3</v>
      </c>
      <c r="G32" s="249"/>
      <c r="H32" s="250"/>
      <c r="I32" s="246" t="s">
        <v>20</v>
      </c>
      <c r="J32" s="248" t="s">
        <v>19</v>
      </c>
      <c r="K32" s="249"/>
      <c r="L32" s="250"/>
      <c r="M32" s="248" t="s">
        <v>18</v>
      </c>
      <c r="N32" s="249"/>
      <c r="O32" s="249"/>
      <c r="P32" s="251"/>
    </row>
    <row r="33" spans="2:16" ht="32.25" thickBot="1">
      <c r="B33" s="245"/>
      <c r="C33" s="253"/>
      <c r="D33" s="111" t="s">
        <v>22</v>
      </c>
      <c r="E33" s="247"/>
      <c r="F33" s="30" t="s">
        <v>4</v>
      </c>
      <c r="G33" s="30" t="s">
        <v>5</v>
      </c>
      <c r="H33" s="30" t="s">
        <v>6</v>
      </c>
      <c r="I33" s="247"/>
      <c r="J33" s="30" t="s">
        <v>61</v>
      </c>
      <c r="K33" s="30" t="s">
        <v>7</v>
      </c>
      <c r="L33" s="30" t="s">
        <v>8</v>
      </c>
      <c r="M33" s="30" t="s">
        <v>9</v>
      </c>
      <c r="N33" s="30" t="s">
        <v>10</v>
      </c>
      <c r="O33" s="30" t="s">
        <v>15</v>
      </c>
      <c r="P33" s="32" t="s">
        <v>16</v>
      </c>
    </row>
    <row r="34" spans="2:16" ht="15" customHeight="1" thickBot="1">
      <c r="B34" s="258" t="s">
        <v>39</v>
      </c>
      <c r="C34" s="259"/>
      <c r="D34" s="124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</row>
    <row r="35" spans="2:16" ht="31.5">
      <c r="B35" s="208" t="s">
        <v>130</v>
      </c>
      <c r="C35" s="209" t="s">
        <v>63</v>
      </c>
      <c r="D35" s="210">
        <v>38.46</v>
      </c>
      <c r="E35" s="211" t="s">
        <v>190</v>
      </c>
      <c r="F35" s="212">
        <v>5.64</v>
      </c>
      <c r="G35" s="212">
        <v>9.39</v>
      </c>
      <c r="H35" s="212">
        <v>40.97</v>
      </c>
      <c r="I35" s="212">
        <v>277.46</v>
      </c>
      <c r="J35" s="212">
        <v>0.07</v>
      </c>
      <c r="K35" s="212">
        <v>0.98</v>
      </c>
      <c r="L35" s="212">
        <v>2.08</v>
      </c>
      <c r="M35" s="212">
        <v>132.24</v>
      </c>
      <c r="N35" s="212" t="s">
        <v>191</v>
      </c>
      <c r="O35" s="212">
        <v>23.4</v>
      </c>
      <c r="P35" s="197" t="s">
        <v>192</v>
      </c>
    </row>
    <row r="36" spans="2:16" ht="15.75">
      <c r="B36" s="5" t="s">
        <v>46</v>
      </c>
      <c r="C36" s="66" t="s">
        <v>193</v>
      </c>
      <c r="D36" s="213">
        <v>11.42</v>
      </c>
      <c r="E36" s="71">
        <v>200</v>
      </c>
      <c r="F36" s="8">
        <v>1.5</v>
      </c>
      <c r="G36" s="8">
        <v>1.41</v>
      </c>
      <c r="H36" s="8">
        <v>15.77</v>
      </c>
      <c r="I36" s="8">
        <v>82.74</v>
      </c>
      <c r="J36" s="8">
        <v>0.02</v>
      </c>
      <c r="K36" s="8">
        <v>0.6</v>
      </c>
      <c r="L36" s="9">
        <v>1</v>
      </c>
      <c r="M36" s="8">
        <v>65.75</v>
      </c>
      <c r="N36" s="9">
        <v>53.75</v>
      </c>
      <c r="O36" s="9">
        <v>11.4</v>
      </c>
      <c r="P36" s="16">
        <v>0.92</v>
      </c>
    </row>
    <row r="37" spans="2:16" ht="15.75" customHeight="1" thickBot="1">
      <c r="B37" s="28"/>
      <c r="C37" s="29" t="s">
        <v>28</v>
      </c>
      <c r="D37" s="30">
        <v>6.12</v>
      </c>
      <c r="E37" s="30" t="s">
        <v>127</v>
      </c>
      <c r="F37" s="30">
        <v>7.45</v>
      </c>
      <c r="G37" s="30">
        <v>0.9</v>
      </c>
      <c r="H37" s="30">
        <v>48.85</v>
      </c>
      <c r="I37" s="30">
        <v>223</v>
      </c>
      <c r="J37" s="30">
        <v>0.14</v>
      </c>
      <c r="K37" s="30">
        <v>0</v>
      </c>
      <c r="L37" s="30">
        <v>0</v>
      </c>
      <c r="M37" s="30">
        <v>26.5</v>
      </c>
      <c r="N37" s="30">
        <v>122</v>
      </c>
      <c r="O37" s="30">
        <v>34.5</v>
      </c>
      <c r="P37" s="32">
        <v>1.8</v>
      </c>
    </row>
    <row r="38" spans="2:16" ht="15.75" customHeight="1" thickBot="1">
      <c r="B38" s="114"/>
      <c r="C38" s="98" t="s">
        <v>13</v>
      </c>
      <c r="D38" s="99">
        <f>SUM(D35:D37)</f>
        <v>56</v>
      </c>
      <c r="E38" s="99">
        <v>575</v>
      </c>
      <c r="F38" s="99">
        <f aca="true" t="shared" si="3" ref="F38:P38">SUM(F34:F37)</f>
        <v>14.59</v>
      </c>
      <c r="G38" s="99">
        <f t="shared" si="3"/>
        <v>11.700000000000001</v>
      </c>
      <c r="H38" s="99">
        <f t="shared" si="3"/>
        <v>105.59</v>
      </c>
      <c r="I38" s="99">
        <f t="shared" si="3"/>
        <v>583.2</v>
      </c>
      <c r="J38" s="99">
        <f t="shared" si="3"/>
        <v>0.23000000000000004</v>
      </c>
      <c r="K38" s="99">
        <f t="shared" si="3"/>
        <v>1.58</v>
      </c>
      <c r="L38" s="99">
        <f t="shared" si="3"/>
        <v>3.08</v>
      </c>
      <c r="M38" s="99">
        <f t="shared" si="3"/>
        <v>224.49</v>
      </c>
      <c r="N38" s="99">
        <f t="shared" si="3"/>
        <v>175.75</v>
      </c>
      <c r="O38" s="99">
        <f t="shared" si="3"/>
        <v>69.3</v>
      </c>
      <c r="P38" s="100">
        <f t="shared" si="3"/>
        <v>2.72</v>
      </c>
    </row>
    <row r="39" spans="2:16" ht="19.5" customHeight="1" thickBot="1">
      <c r="B39" s="225" t="s">
        <v>40</v>
      </c>
      <c r="C39" s="226"/>
      <c r="D39" s="125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</row>
    <row r="40" spans="2:16" ht="15.75">
      <c r="B40" s="17" t="s">
        <v>139</v>
      </c>
      <c r="C40" s="18" t="s">
        <v>140</v>
      </c>
      <c r="D40" s="19">
        <v>30.98</v>
      </c>
      <c r="E40" s="54">
        <v>100</v>
      </c>
      <c r="F40" s="11">
        <v>1.07</v>
      </c>
      <c r="G40" s="11">
        <v>5</v>
      </c>
      <c r="H40" s="11">
        <v>5.37</v>
      </c>
      <c r="I40" s="11">
        <v>69.74</v>
      </c>
      <c r="J40" s="11">
        <v>0.07</v>
      </c>
      <c r="K40" s="11">
        <v>112.75</v>
      </c>
      <c r="L40" s="11">
        <v>0</v>
      </c>
      <c r="M40" s="11">
        <v>17.64</v>
      </c>
      <c r="N40" s="11">
        <v>25.46</v>
      </c>
      <c r="O40" s="11">
        <v>16</v>
      </c>
      <c r="P40" s="13">
        <v>0.79</v>
      </c>
    </row>
    <row r="41" spans="2:16" ht="15.75">
      <c r="B41" s="20" t="s">
        <v>43</v>
      </c>
      <c r="C41" s="21" t="s">
        <v>146</v>
      </c>
      <c r="D41" s="22">
        <v>21.6</v>
      </c>
      <c r="E41" s="152">
        <v>250</v>
      </c>
      <c r="F41" s="152">
        <v>1.98</v>
      </c>
      <c r="G41" s="152">
        <v>3.22</v>
      </c>
      <c r="H41" s="152">
        <v>13.3</v>
      </c>
      <c r="I41" s="152">
        <v>93.08</v>
      </c>
      <c r="J41" s="152">
        <v>0.06</v>
      </c>
      <c r="K41" s="152">
        <v>21.58</v>
      </c>
      <c r="L41" s="152">
        <v>0.02</v>
      </c>
      <c r="M41" s="152">
        <v>38.63</v>
      </c>
      <c r="N41" s="152">
        <v>53.93</v>
      </c>
      <c r="O41" s="152">
        <v>31.3</v>
      </c>
      <c r="P41" s="153">
        <v>1.34</v>
      </c>
    </row>
    <row r="42" spans="2:16" ht="15.75" customHeight="1">
      <c r="B42" s="50" t="s">
        <v>132</v>
      </c>
      <c r="C42" s="154" t="s">
        <v>147</v>
      </c>
      <c r="D42" s="23">
        <v>99.21</v>
      </c>
      <c r="E42" s="8">
        <v>100</v>
      </c>
      <c r="F42" s="9">
        <v>15.87</v>
      </c>
      <c r="G42" s="9">
        <v>15.06</v>
      </c>
      <c r="H42" s="9">
        <v>16.08</v>
      </c>
      <c r="I42" s="9">
        <v>274.35</v>
      </c>
      <c r="J42" s="9">
        <v>0.08</v>
      </c>
      <c r="K42" s="9">
        <v>0.24</v>
      </c>
      <c r="L42" s="9">
        <v>0.48</v>
      </c>
      <c r="M42" s="9">
        <v>41.7</v>
      </c>
      <c r="N42" s="9">
        <v>187.56</v>
      </c>
      <c r="O42" s="9">
        <v>22.85</v>
      </c>
      <c r="P42" s="14">
        <v>5.03</v>
      </c>
    </row>
    <row r="43" spans="2:16" ht="15.75" customHeight="1">
      <c r="B43" s="20" t="s">
        <v>14</v>
      </c>
      <c r="C43" s="21" t="s">
        <v>77</v>
      </c>
      <c r="D43" s="24">
        <v>18</v>
      </c>
      <c r="E43" s="8">
        <v>180</v>
      </c>
      <c r="F43" s="9">
        <v>6.24</v>
      </c>
      <c r="G43" s="9">
        <v>4.52</v>
      </c>
      <c r="H43" s="9">
        <v>43.16</v>
      </c>
      <c r="I43" s="9">
        <v>240.77</v>
      </c>
      <c r="J43" s="9">
        <v>0.11</v>
      </c>
      <c r="K43" s="9">
        <v>0</v>
      </c>
      <c r="L43" s="9">
        <v>0.03</v>
      </c>
      <c r="M43" s="9">
        <v>12.85</v>
      </c>
      <c r="N43" s="9">
        <v>56.07</v>
      </c>
      <c r="O43" s="9">
        <v>10.27</v>
      </c>
      <c r="P43" s="14">
        <v>0.77</v>
      </c>
    </row>
    <row r="44" spans="2:16" ht="15.75" customHeight="1">
      <c r="B44" s="20" t="s">
        <v>129</v>
      </c>
      <c r="C44" s="25" t="s">
        <v>149</v>
      </c>
      <c r="D44" s="24">
        <v>25.81</v>
      </c>
      <c r="E44" s="23">
        <v>200</v>
      </c>
      <c r="F44" s="8">
        <v>0.12</v>
      </c>
      <c r="G44" s="8">
        <v>0</v>
      </c>
      <c r="H44" s="8">
        <v>22.89</v>
      </c>
      <c r="I44" s="8">
        <v>92.89</v>
      </c>
      <c r="J44" s="8">
        <v>0.01</v>
      </c>
      <c r="K44" s="8">
        <v>3.75</v>
      </c>
      <c r="L44" s="9">
        <v>0</v>
      </c>
      <c r="M44" s="8">
        <v>3.98</v>
      </c>
      <c r="N44" s="9">
        <v>2.75</v>
      </c>
      <c r="O44" s="9">
        <v>2</v>
      </c>
      <c r="P44" s="8">
        <v>0.22</v>
      </c>
    </row>
    <row r="45" spans="2:16" ht="15.75" customHeight="1">
      <c r="B45" s="20"/>
      <c r="C45" s="21" t="s">
        <v>28</v>
      </c>
      <c r="D45" s="24">
        <v>4.83</v>
      </c>
      <c r="E45" s="23" t="s">
        <v>103</v>
      </c>
      <c r="F45" s="23">
        <v>4.47</v>
      </c>
      <c r="G45" s="23">
        <v>0.54</v>
      </c>
      <c r="H45" s="23">
        <v>29.31</v>
      </c>
      <c r="I45" s="23">
        <v>133.8</v>
      </c>
      <c r="J45" s="23">
        <v>0.08</v>
      </c>
      <c r="K45" s="23">
        <v>0</v>
      </c>
      <c r="L45" s="23">
        <v>0</v>
      </c>
      <c r="M45" s="23">
        <v>15.9</v>
      </c>
      <c r="N45" s="23">
        <v>73.2</v>
      </c>
      <c r="O45" s="23">
        <v>20.7</v>
      </c>
      <c r="P45" s="27">
        <v>1.08</v>
      </c>
    </row>
    <row r="46" spans="2:16" ht="15.75" customHeight="1">
      <c r="B46" s="20"/>
      <c r="C46" s="21" t="s">
        <v>141</v>
      </c>
      <c r="D46" s="23">
        <v>33.52</v>
      </c>
      <c r="E46" s="23">
        <v>100</v>
      </c>
      <c r="F46" s="24">
        <v>0.4</v>
      </c>
      <c r="G46" s="23">
        <v>0</v>
      </c>
      <c r="H46" s="23">
        <v>11.3</v>
      </c>
      <c r="I46" s="23">
        <v>46</v>
      </c>
      <c r="J46" s="23">
        <v>0.01</v>
      </c>
      <c r="K46" s="23">
        <v>13</v>
      </c>
      <c r="L46" s="23">
        <v>0</v>
      </c>
      <c r="M46" s="23">
        <v>16</v>
      </c>
      <c r="N46" s="23">
        <v>11</v>
      </c>
      <c r="O46" s="23">
        <v>9</v>
      </c>
      <c r="P46" s="23">
        <v>2.2</v>
      </c>
    </row>
    <row r="47" spans="2:16" ht="15.75" customHeight="1" thickBot="1">
      <c r="B47" s="28"/>
      <c r="C47" s="214" t="s">
        <v>95</v>
      </c>
      <c r="D47" s="88">
        <v>60.05</v>
      </c>
      <c r="E47" s="87">
        <v>270</v>
      </c>
      <c r="F47" s="215">
        <v>7.56</v>
      </c>
      <c r="G47" s="215">
        <v>6.48</v>
      </c>
      <c r="H47" s="215">
        <v>38.07</v>
      </c>
      <c r="I47" s="215">
        <v>45</v>
      </c>
      <c r="J47" s="215"/>
      <c r="K47" s="215"/>
      <c r="L47" s="215"/>
      <c r="M47" s="215"/>
      <c r="N47" s="215"/>
      <c r="O47" s="215"/>
      <c r="P47" s="216"/>
    </row>
    <row r="48" spans="2:16" ht="15.75" customHeight="1" thickBot="1">
      <c r="B48" s="81"/>
      <c r="C48" s="98" t="s">
        <v>13</v>
      </c>
      <c r="D48" s="99">
        <f>SUM(D40:D47)</f>
        <v>294</v>
      </c>
      <c r="E48" s="99">
        <v>1160</v>
      </c>
      <c r="F48" s="99">
        <f aca="true" t="shared" si="4" ref="F48:P48">SUM(F40:F47)</f>
        <v>37.709999999999994</v>
      </c>
      <c r="G48" s="99">
        <f t="shared" si="4"/>
        <v>34.82</v>
      </c>
      <c r="H48" s="99">
        <f t="shared" si="4"/>
        <v>179.48</v>
      </c>
      <c r="I48" s="99">
        <f t="shared" si="4"/>
        <v>995.6300000000001</v>
      </c>
      <c r="J48" s="99">
        <f t="shared" si="4"/>
        <v>0.42000000000000004</v>
      </c>
      <c r="K48" s="99">
        <f t="shared" si="4"/>
        <v>151.32</v>
      </c>
      <c r="L48" s="99">
        <f t="shared" si="4"/>
        <v>0.53</v>
      </c>
      <c r="M48" s="99">
        <f t="shared" si="4"/>
        <v>146.7</v>
      </c>
      <c r="N48" s="99">
        <f t="shared" si="4"/>
        <v>409.96999999999997</v>
      </c>
      <c r="O48" s="99">
        <f t="shared" si="4"/>
        <v>112.12</v>
      </c>
      <c r="P48" s="100">
        <f t="shared" si="4"/>
        <v>11.43</v>
      </c>
    </row>
    <row r="49" spans="2:16" ht="15.75" customHeight="1" thickBot="1">
      <c r="B49" s="81"/>
      <c r="C49" s="116" t="s">
        <v>29</v>
      </c>
      <c r="D49" s="117">
        <f>SUM(D38+D48)</f>
        <v>350</v>
      </c>
      <c r="E49" s="117"/>
      <c r="F49" s="117">
        <f aca="true" t="shared" si="5" ref="F49:P49">SUM(F38+F48)</f>
        <v>52.3</v>
      </c>
      <c r="G49" s="117">
        <f t="shared" si="5"/>
        <v>46.52</v>
      </c>
      <c r="H49" s="117">
        <f t="shared" si="5"/>
        <v>285.07</v>
      </c>
      <c r="I49" s="117">
        <f t="shared" si="5"/>
        <v>1578.8300000000002</v>
      </c>
      <c r="J49" s="117">
        <f t="shared" si="5"/>
        <v>0.6500000000000001</v>
      </c>
      <c r="K49" s="117">
        <f t="shared" si="5"/>
        <v>152.9</v>
      </c>
      <c r="L49" s="117">
        <f t="shared" si="5"/>
        <v>3.6100000000000003</v>
      </c>
      <c r="M49" s="117">
        <f t="shared" si="5"/>
        <v>371.19</v>
      </c>
      <c r="N49" s="117">
        <f t="shared" si="5"/>
        <v>585.72</v>
      </c>
      <c r="O49" s="117">
        <f t="shared" si="5"/>
        <v>181.42000000000002</v>
      </c>
      <c r="P49" s="118">
        <f t="shared" si="5"/>
        <v>14.15</v>
      </c>
    </row>
    <row r="50" spans="2:16" ht="15.75">
      <c r="B50" s="119"/>
      <c r="C50" s="120"/>
      <c r="D50" s="121"/>
      <c r="E50" s="121"/>
      <c r="F50" s="121"/>
      <c r="G50" s="121"/>
      <c r="H50" s="121"/>
      <c r="I50" s="122"/>
      <c r="J50" s="121"/>
      <c r="K50" s="121"/>
      <c r="L50" s="121"/>
      <c r="M50" s="121"/>
      <c r="N50" s="121"/>
      <c r="O50" s="121"/>
      <c r="P50" s="121"/>
    </row>
    <row r="52" spans="2:8" ht="15.75">
      <c r="B52" s="123"/>
      <c r="C52" s="106"/>
      <c r="D52" s="106"/>
      <c r="E52" s="106" t="s">
        <v>89</v>
      </c>
      <c r="F52" s="106"/>
      <c r="G52" s="106"/>
      <c r="H52" s="106"/>
    </row>
    <row r="53" spans="2:8" ht="15.75">
      <c r="B53" s="106" t="s">
        <v>48</v>
      </c>
      <c r="C53" s="109" t="s">
        <v>119</v>
      </c>
      <c r="D53" s="106"/>
      <c r="E53" s="106"/>
      <c r="F53" s="106"/>
      <c r="G53" s="106"/>
      <c r="H53" s="106"/>
    </row>
    <row r="54" spans="2:8" ht="15.75">
      <c r="B54" s="106" t="s">
        <v>50</v>
      </c>
      <c r="C54" s="106" t="s">
        <v>51</v>
      </c>
      <c r="D54" s="106"/>
      <c r="E54" s="106"/>
      <c r="F54" s="106"/>
      <c r="G54" s="106"/>
      <c r="H54" s="106"/>
    </row>
    <row r="55" spans="2:3" ht="16.5" thickBot="1">
      <c r="B55" s="106" t="s">
        <v>187</v>
      </c>
      <c r="C55" s="106"/>
    </row>
    <row r="56" spans="2:16" ht="15" customHeight="1">
      <c r="B56" s="244" t="s">
        <v>0</v>
      </c>
      <c r="C56" s="252" t="s">
        <v>1</v>
      </c>
      <c r="D56" s="110" t="s">
        <v>21</v>
      </c>
      <c r="E56" s="246" t="s">
        <v>2</v>
      </c>
      <c r="F56" s="248" t="s">
        <v>3</v>
      </c>
      <c r="G56" s="249"/>
      <c r="H56" s="250"/>
      <c r="I56" s="246" t="s">
        <v>20</v>
      </c>
      <c r="J56" s="248" t="s">
        <v>19</v>
      </c>
      <c r="K56" s="249"/>
      <c r="L56" s="250"/>
      <c r="M56" s="248" t="s">
        <v>18</v>
      </c>
      <c r="N56" s="249"/>
      <c r="O56" s="249"/>
      <c r="P56" s="251"/>
    </row>
    <row r="57" spans="2:16" ht="18" customHeight="1" thickBot="1">
      <c r="B57" s="245"/>
      <c r="C57" s="253"/>
      <c r="D57" s="111" t="s">
        <v>22</v>
      </c>
      <c r="E57" s="247"/>
      <c r="F57" s="30" t="s">
        <v>4</v>
      </c>
      <c r="G57" s="30" t="s">
        <v>5</v>
      </c>
      <c r="H57" s="30" t="s">
        <v>6</v>
      </c>
      <c r="I57" s="247"/>
      <c r="J57" s="30" t="s">
        <v>61</v>
      </c>
      <c r="K57" s="30" t="s">
        <v>7</v>
      </c>
      <c r="L57" s="30" t="s">
        <v>8</v>
      </c>
      <c r="M57" s="30" t="s">
        <v>9</v>
      </c>
      <c r="N57" s="30" t="s">
        <v>10</v>
      </c>
      <c r="O57" s="30" t="s">
        <v>15</v>
      </c>
      <c r="P57" s="32" t="s">
        <v>16</v>
      </c>
    </row>
    <row r="58" spans="2:16" ht="15" customHeight="1" thickBot="1">
      <c r="B58" s="225" t="s">
        <v>39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7"/>
    </row>
    <row r="59" spans="2:16" ht="15.75" customHeight="1">
      <c r="B59" s="17"/>
      <c r="C59" s="39"/>
      <c r="D59" s="4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3"/>
    </row>
    <row r="60" spans="2:16" ht="15.75" customHeight="1">
      <c r="B60" s="20" t="s">
        <v>131</v>
      </c>
      <c r="C60" s="21" t="s">
        <v>99</v>
      </c>
      <c r="D60" s="24">
        <v>55</v>
      </c>
      <c r="E60" s="46">
        <v>90</v>
      </c>
      <c r="F60" s="47">
        <v>13.55</v>
      </c>
      <c r="G60" s="47">
        <v>11.09</v>
      </c>
      <c r="H60" s="47">
        <v>14.83</v>
      </c>
      <c r="I60" s="47">
        <v>221.6</v>
      </c>
      <c r="J60" s="47">
        <v>0.09</v>
      </c>
      <c r="K60" s="47">
        <v>0.23</v>
      </c>
      <c r="L60" s="47">
        <v>0.5</v>
      </c>
      <c r="M60" s="48">
        <v>41.24</v>
      </c>
      <c r="N60" s="48">
        <v>179.15</v>
      </c>
      <c r="O60" s="48">
        <v>23.83</v>
      </c>
      <c r="P60" s="49">
        <v>1.28</v>
      </c>
    </row>
    <row r="61" spans="2:16" ht="15.75" customHeight="1">
      <c r="B61" s="20" t="s">
        <v>130</v>
      </c>
      <c r="C61" s="21" t="s">
        <v>59</v>
      </c>
      <c r="D61" s="24">
        <v>24.95</v>
      </c>
      <c r="E61" s="46">
        <v>150</v>
      </c>
      <c r="F61" s="47">
        <v>8.53</v>
      </c>
      <c r="G61" s="47">
        <v>5.02</v>
      </c>
      <c r="H61" s="47">
        <v>44.23</v>
      </c>
      <c r="I61" s="47">
        <v>228.57</v>
      </c>
      <c r="J61" s="47">
        <v>0.38</v>
      </c>
      <c r="K61" s="47">
        <v>0</v>
      </c>
      <c r="L61" s="47">
        <v>0.02</v>
      </c>
      <c r="M61" s="47">
        <v>55.62</v>
      </c>
      <c r="N61" s="47">
        <v>213.83</v>
      </c>
      <c r="O61" s="47">
        <v>71.09</v>
      </c>
      <c r="P61" s="77">
        <v>5.72</v>
      </c>
    </row>
    <row r="62" spans="2:16" ht="15.75" customHeight="1">
      <c r="B62" s="20" t="s">
        <v>46</v>
      </c>
      <c r="C62" s="43" t="s">
        <v>167</v>
      </c>
      <c r="D62" s="24">
        <v>3.87</v>
      </c>
      <c r="E62" s="41">
        <v>200</v>
      </c>
      <c r="F62" s="8">
        <v>0.19</v>
      </c>
      <c r="G62" s="8">
        <v>0</v>
      </c>
      <c r="H62" s="8">
        <v>13.63</v>
      </c>
      <c r="I62" s="8">
        <v>54.9</v>
      </c>
      <c r="J62" s="8">
        <v>0</v>
      </c>
      <c r="K62" s="8">
        <v>60.1</v>
      </c>
      <c r="L62" s="9">
        <v>0</v>
      </c>
      <c r="M62" s="8">
        <v>5.25</v>
      </c>
      <c r="N62" s="26">
        <v>8.25</v>
      </c>
      <c r="O62" s="26">
        <v>4.4</v>
      </c>
      <c r="P62" s="44">
        <v>0.82</v>
      </c>
    </row>
    <row r="63" spans="2:16" ht="15.75" customHeight="1">
      <c r="B63" s="20"/>
      <c r="C63" s="21" t="s">
        <v>28</v>
      </c>
      <c r="D63" s="24">
        <v>4.59</v>
      </c>
      <c r="E63" s="8">
        <v>20</v>
      </c>
      <c r="F63" s="47">
        <v>1.52</v>
      </c>
      <c r="G63" s="47">
        <v>0.12</v>
      </c>
      <c r="H63" s="47">
        <v>10.46</v>
      </c>
      <c r="I63" s="47">
        <v>46.6</v>
      </c>
      <c r="J63" s="48">
        <v>0.02</v>
      </c>
      <c r="K63" s="48">
        <v>0</v>
      </c>
      <c r="L63" s="48">
        <v>0</v>
      </c>
      <c r="M63" s="48">
        <v>4</v>
      </c>
      <c r="N63" s="48">
        <v>13</v>
      </c>
      <c r="O63" s="48">
        <v>2.8</v>
      </c>
      <c r="P63" s="49">
        <v>0.18</v>
      </c>
    </row>
    <row r="64" spans="2:16" ht="15.75" customHeight="1" thickBot="1">
      <c r="B64" s="28"/>
      <c r="C64" s="29" t="s">
        <v>87</v>
      </c>
      <c r="D64" s="31">
        <v>51.59</v>
      </c>
      <c r="E64" s="30">
        <v>100</v>
      </c>
      <c r="F64" s="31">
        <v>0.8</v>
      </c>
      <c r="G64" s="30">
        <v>0</v>
      </c>
      <c r="H64" s="30">
        <v>8.6</v>
      </c>
      <c r="I64" s="30">
        <v>38</v>
      </c>
      <c r="J64" s="30">
        <v>0.06</v>
      </c>
      <c r="K64" s="30">
        <v>38</v>
      </c>
      <c r="L64" s="30">
        <v>0</v>
      </c>
      <c r="M64" s="30">
        <v>35</v>
      </c>
      <c r="N64" s="30">
        <v>17</v>
      </c>
      <c r="O64" s="30">
        <v>11</v>
      </c>
      <c r="P64" s="32">
        <v>0.1</v>
      </c>
    </row>
    <row r="65" spans="2:16" ht="15.75" customHeight="1" thickBot="1">
      <c r="B65" s="114"/>
      <c r="C65" s="98" t="s">
        <v>13</v>
      </c>
      <c r="D65" s="99">
        <f>SUM(D59:D64)</f>
        <v>140</v>
      </c>
      <c r="E65" s="99">
        <f>SUM(E59:E64)</f>
        <v>560</v>
      </c>
      <c r="F65" s="99">
        <f aca="true" t="shared" si="6" ref="F65:P65">SUM(F59:F64)</f>
        <v>24.59</v>
      </c>
      <c r="G65" s="99">
        <f>SUM(G59:G64)</f>
        <v>16.23</v>
      </c>
      <c r="H65" s="99">
        <f t="shared" si="6"/>
        <v>91.75</v>
      </c>
      <c r="I65" s="99">
        <f t="shared" si="6"/>
        <v>589.67</v>
      </c>
      <c r="J65" s="99">
        <f t="shared" si="6"/>
        <v>0.55</v>
      </c>
      <c r="K65" s="99">
        <f t="shared" si="6"/>
        <v>98.33</v>
      </c>
      <c r="L65" s="99">
        <f t="shared" si="6"/>
        <v>0.52</v>
      </c>
      <c r="M65" s="99">
        <f t="shared" si="6"/>
        <v>141.11</v>
      </c>
      <c r="N65" s="99">
        <f t="shared" si="6"/>
        <v>431.23</v>
      </c>
      <c r="O65" s="99">
        <f t="shared" si="6"/>
        <v>113.12</v>
      </c>
      <c r="P65" s="100">
        <f t="shared" si="6"/>
        <v>8.1</v>
      </c>
    </row>
    <row r="66" spans="2:16" ht="17.25" customHeight="1" thickBot="1">
      <c r="B66" s="225" t="s">
        <v>40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7"/>
    </row>
    <row r="67" spans="2:16" ht="31.5">
      <c r="B67" s="17" t="s">
        <v>136</v>
      </c>
      <c r="C67" s="18" t="s">
        <v>65</v>
      </c>
      <c r="D67" s="19">
        <v>18.05</v>
      </c>
      <c r="E67" s="157">
        <v>60</v>
      </c>
      <c r="F67" s="158">
        <v>0.39</v>
      </c>
      <c r="G67" s="158">
        <v>5.99</v>
      </c>
      <c r="H67" s="158">
        <v>2.61</v>
      </c>
      <c r="I67" s="158">
        <v>66.11</v>
      </c>
      <c r="J67" s="158">
        <v>0.04</v>
      </c>
      <c r="K67" s="158">
        <v>37.5</v>
      </c>
      <c r="L67" s="158">
        <v>0</v>
      </c>
      <c r="M67" s="158">
        <v>9.29</v>
      </c>
      <c r="N67" s="158">
        <v>17.32</v>
      </c>
      <c r="O67" s="158">
        <v>8.58</v>
      </c>
      <c r="P67" s="159">
        <v>0.49</v>
      </c>
    </row>
    <row r="68" spans="2:16" ht="15.75">
      <c r="B68" s="20" t="s">
        <v>109</v>
      </c>
      <c r="C68" s="21" t="s">
        <v>151</v>
      </c>
      <c r="D68" s="22">
        <v>21.8</v>
      </c>
      <c r="E68" s="57">
        <v>250</v>
      </c>
      <c r="F68" s="58">
        <v>1.76</v>
      </c>
      <c r="G68" s="58">
        <v>3.23</v>
      </c>
      <c r="H68" s="58">
        <v>9.55</v>
      </c>
      <c r="I68" s="58">
        <v>77.16</v>
      </c>
      <c r="J68" s="58">
        <v>0.09</v>
      </c>
      <c r="K68" s="58">
        <v>32.63</v>
      </c>
      <c r="L68" s="58">
        <v>0</v>
      </c>
      <c r="M68" s="51">
        <v>39.88</v>
      </c>
      <c r="N68" s="51">
        <v>46.58</v>
      </c>
      <c r="O68" s="51">
        <v>23</v>
      </c>
      <c r="P68" s="52">
        <v>1.01</v>
      </c>
    </row>
    <row r="69" spans="2:16" ht="15.75">
      <c r="B69" s="20" t="s">
        <v>105</v>
      </c>
      <c r="C69" s="21" t="s">
        <v>106</v>
      </c>
      <c r="D69" s="24">
        <v>136.29</v>
      </c>
      <c r="E69" s="8">
        <v>250</v>
      </c>
      <c r="F69" s="9">
        <v>18.9</v>
      </c>
      <c r="G69" s="9">
        <v>17.19</v>
      </c>
      <c r="H69" s="9">
        <v>29.1</v>
      </c>
      <c r="I69" s="9">
        <v>340.54</v>
      </c>
      <c r="J69" s="9">
        <v>0.21</v>
      </c>
      <c r="K69" s="9">
        <v>28.16</v>
      </c>
      <c r="L69" s="12">
        <v>0.04</v>
      </c>
      <c r="M69" s="23">
        <v>33.54</v>
      </c>
      <c r="N69" s="23">
        <v>250.9</v>
      </c>
      <c r="O69" s="23">
        <v>47.4</v>
      </c>
      <c r="P69" s="27">
        <v>3.71</v>
      </c>
    </row>
    <row r="70" spans="2:16" ht="15.75" customHeight="1">
      <c r="B70" s="20" t="s">
        <v>26</v>
      </c>
      <c r="C70" s="21" t="s">
        <v>148</v>
      </c>
      <c r="D70" s="24">
        <v>25.81</v>
      </c>
      <c r="E70" s="23">
        <v>200</v>
      </c>
      <c r="F70" s="8">
        <v>0.12</v>
      </c>
      <c r="G70" s="8">
        <v>0</v>
      </c>
      <c r="H70" s="8">
        <v>22.89</v>
      </c>
      <c r="I70" s="8">
        <v>92.89</v>
      </c>
      <c r="J70" s="8">
        <v>0.01</v>
      </c>
      <c r="K70" s="8">
        <v>3.75</v>
      </c>
      <c r="L70" s="9">
        <v>0</v>
      </c>
      <c r="M70" s="8">
        <v>3.98</v>
      </c>
      <c r="N70" s="9">
        <v>2.75</v>
      </c>
      <c r="O70" s="9">
        <v>2</v>
      </c>
      <c r="P70" s="16">
        <v>0.22</v>
      </c>
    </row>
    <row r="71" spans="2:16" ht="15.75" customHeight="1" thickBot="1">
      <c r="B71" s="28"/>
      <c r="C71" s="29" t="s">
        <v>28</v>
      </c>
      <c r="D71" s="31">
        <v>8.05</v>
      </c>
      <c r="E71" s="30" t="s">
        <v>127</v>
      </c>
      <c r="F71" s="30">
        <v>5.96</v>
      </c>
      <c r="G71" s="30">
        <v>0.72</v>
      </c>
      <c r="H71" s="30">
        <v>39.08</v>
      </c>
      <c r="I71" s="30">
        <v>222.5</v>
      </c>
      <c r="J71" s="30">
        <v>0.11</v>
      </c>
      <c r="K71" s="30">
        <v>0</v>
      </c>
      <c r="L71" s="30">
        <v>0</v>
      </c>
      <c r="M71" s="30">
        <v>21.2</v>
      </c>
      <c r="N71" s="30">
        <v>97.6</v>
      </c>
      <c r="O71" s="30">
        <v>27.6</v>
      </c>
      <c r="P71" s="32">
        <v>1.44</v>
      </c>
    </row>
    <row r="72" spans="2:16" ht="15.75" customHeight="1" thickBot="1">
      <c r="B72" s="81"/>
      <c r="C72" s="98" t="s">
        <v>13</v>
      </c>
      <c r="D72" s="99">
        <f>SUM(D67:D71)</f>
        <v>210</v>
      </c>
      <c r="E72" s="99">
        <v>940</v>
      </c>
      <c r="F72" s="99">
        <f>SUM(F67:F71)</f>
        <v>27.13</v>
      </c>
      <c r="G72" s="99">
        <f>SUM(G67:G71)</f>
        <v>27.130000000000003</v>
      </c>
      <c r="H72" s="99">
        <v>81.65</v>
      </c>
      <c r="I72" s="99">
        <f aca="true" t="shared" si="7" ref="I72:P72">SUM(I67:I71)</f>
        <v>799.2</v>
      </c>
      <c r="J72" s="99">
        <f t="shared" si="7"/>
        <v>0.45999999999999996</v>
      </c>
      <c r="K72" s="99">
        <f t="shared" si="7"/>
        <v>102.03999999999999</v>
      </c>
      <c r="L72" s="99">
        <f t="shared" si="7"/>
        <v>0.04</v>
      </c>
      <c r="M72" s="99">
        <f t="shared" si="7"/>
        <v>107.89000000000001</v>
      </c>
      <c r="N72" s="99">
        <f t="shared" si="7"/>
        <v>415.15</v>
      </c>
      <c r="O72" s="99">
        <f t="shared" si="7"/>
        <v>108.57999999999998</v>
      </c>
      <c r="P72" s="100">
        <f t="shared" si="7"/>
        <v>6.869999999999999</v>
      </c>
    </row>
    <row r="73" spans="2:16" ht="15.75" customHeight="1" thickBot="1">
      <c r="B73" s="126"/>
      <c r="C73" s="116" t="s">
        <v>29</v>
      </c>
      <c r="D73" s="117">
        <f>SUM(D65+D72)</f>
        <v>350</v>
      </c>
      <c r="E73" s="117"/>
      <c r="F73" s="117">
        <f aca="true" t="shared" si="8" ref="F73:P73">SUM(F65+F72)</f>
        <v>51.72</v>
      </c>
      <c r="G73" s="117">
        <f t="shared" si="8"/>
        <v>43.36</v>
      </c>
      <c r="H73" s="117">
        <f t="shared" si="8"/>
        <v>173.4</v>
      </c>
      <c r="I73" s="117">
        <f t="shared" si="8"/>
        <v>1388.87</v>
      </c>
      <c r="J73" s="117">
        <f t="shared" si="8"/>
        <v>1.01</v>
      </c>
      <c r="K73" s="117">
        <f t="shared" si="8"/>
        <v>200.37</v>
      </c>
      <c r="L73" s="117">
        <f t="shared" si="8"/>
        <v>0.56</v>
      </c>
      <c r="M73" s="117">
        <f t="shared" si="8"/>
        <v>249.00000000000003</v>
      </c>
      <c r="N73" s="117">
        <f t="shared" si="8"/>
        <v>846.38</v>
      </c>
      <c r="O73" s="117">
        <f t="shared" si="8"/>
        <v>221.7</v>
      </c>
      <c r="P73" s="118">
        <f t="shared" si="8"/>
        <v>14.969999999999999</v>
      </c>
    </row>
    <row r="75" spans="2:8" ht="15.75">
      <c r="B75" s="123"/>
      <c r="C75" s="106"/>
      <c r="D75" s="106"/>
      <c r="E75" s="106" t="s">
        <v>91</v>
      </c>
      <c r="F75" s="106"/>
      <c r="G75" s="106"/>
      <c r="H75" s="106"/>
    </row>
    <row r="76" spans="2:8" ht="15.75">
      <c r="B76" s="106" t="s">
        <v>48</v>
      </c>
      <c r="C76" s="109" t="s">
        <v>119</v>
      </c>
      <c r="D76" s="106"/>
      <c r="E76" s="106"/>
      <c r="F76" s="106"/>
      <c r="G76" s="106"/>
      <c r="H76" s="106"/>
    </row>
    <row r="77" spans="2:8" ht="15.75">
      <c r="B77" s="106" t="s">
        <v>50</v>
      </c>
      <c r="C77" s="106" t="s">
        <v>51</v>
      </c>
      <c r="D77" s="106"/>
      <c r="E77" s="106"/>
      <c r="F77" s="106"/>
      <c r="G77" s="106"/>
      <c r="H77" s="106"/>
    </row>
    <row r="78" spans="2:3" ht="16.5" thickBot="1">
      <c r="B78" s="106" t="s">
        <v>187</v>
      </c>
      <c r="C78" s="106"/>
    </row>
    <row r="79" spans="2:16" ht="15.75">
      <c r="B79" s="244" t="s">
        <v>0</v>
      </c>
      <c r="C79" s="252" t="s">
        <v>1</v>
      </c>
      <c r="D79" s="110" t="s">
        <v>21</v>
      </c>
      <c r="E79" s="246" t="s">
        <v>2</v>
      </c>
      <c r="F79" s="248" t="s">
        <v>3</v>
      </c>
      <c r="G79" s="249"/>
      <c r="H79" s="250"/>
      <c r="I79" s="246" t="s">
        <v>20</v>
      </c>
      <c r="J79" s="248" t="s">
        <v>19</v>
      </c>
      <c r="K79" s="249"/>
      <c r="L79" s="250"/>
      <c r="M79" s="248" t="s">
        <v>18</v>
      </c>
      <c r="N79" s="249"/>
      <c r="O79" s="249"/>
      <c r="P79" s="251"/>
    </row>
    <row r="80" spans="2:16" ht="15" customHeight="1" thickBot="1">
      <c r="B80" s="245"/>
      <c r="C80" s="253"/>
      <c r="D80" s="111" t="s">
        <v>22</v>
      </c>
      <c r="E80" s="247"/>
      <c r="F80" s="30" t="s">
        <v>4</v>
      </c>
      <c r="G80" s="30" t="s">
        <v>5</v>
      </c>
      <c r="H80" s="30" t="s">
        <v>6</v>
      </c>
      <c r="I80" s="247"/>
      <c r="J80" s="30" t="s">
        <v>61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15</v>
      </c>
      <c r="P80" s="32" t="s">
        <v>16</v>
      </c>
    </row>
    <row r="81" spans="2:16" ht="16.5" thickBot="1">
      <c r="B81" s="225" t="s">
        <v>39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7"/>
    </row>
    <row r="82" spans="2:16" ht="15.75" customHeight="1">
      <c r="B82" s="17" t="s">
        <v>131</v>
      </c>
      <c r="C82" s="18" t="s">
        <v>113</v>
      </c>
      <c r="D82" s="42">
        <v>34.91</v>
      </c>
      <c r="E82" s="194" t="s">
        <v>127</v>
      </c>
      <c r="F82" s="158">
        <v>11.79</v>
      </c>
      <c r="G82" s="158">
        <v>9.9</v>
      </c>
      <c r="H82" s="158">
        <v>15.63</v>
      </c>
      <c r="I82" s="158">
        <v>207.17</v>
      </c>
      <c r="J82" s="158">
        <v>39.96</v>
      </c>
      <c r="K82" s="158">
        <v>21.95</v>
      </c>
      <c r="L82" s="158">
        <v>157.93</v>
      </c>
      <c r="M82" s="158">
        <v>1.26</v>
      </c>
      <c r="N82" s="158">
        <v>0.08</v>
      </c>
      <c r="O82" s="158">
        <v>1.8</v>
      </c>
      <c r="P82" s="159">
        <v>0.42</v>
      </c>
    </row>
    <row r="83" spans="2:16" ht="15.75" customHeight="1">
      <c r="B83" s="20" t="s">
        <v>130</v>
      </c>
      <c r="C83" s="21" t="s">
        <v>168</v>
      </c>
      <c r="D83" s="24">
        <v>11.1</v>
      </c>
      <c r="E83" s="164">
        <v>180</v>
      </c>
      <c r="F83" s="167">
        <v>5.45</v>
      </c>
      <c r="G83" s="167">
        <v>4.49</v>
      </c>
      <c r="H83" s="167">
        <v>28.97</v>
      </c>
      <c r="I83" s="167">
        <v>180.76</v>
      </c>
      <c r="J83" s="167">
        <v>0.13</v>
      </c>
      <c r="K83" s="167">
        <v>0</v>
      </c>
      <c r="L83" s="167">
        <v>0.02</v>
      </c>
      <c r="M83" s="167">
        <v>1.46</v>
      </c>
      <c r="N83" s="167">
        <v>194</v>
      </c>
      <c r="O83" s="167">
        <v>0.04</v>
      </c>
      <c r="P83" s="195">
        <v>2.92</v>
      </c>
    </row>
    <row r="84" spans="2:16" ht="17.25" customHeight="1">
      <c r="B84" s="20" t="s">
        <v>46</v>
      </c>
      <c r="C84" s="43" t="s">
        <v>159</v>
      </c>
      <c r="D84" s="24">
        <v>3.87</v>
      </c>
      <c r="E84" s="41">
        <v>200</v>
      </c>
      <c r="F84" s="164">
        <v>0.19</v>
      </c>
      <c r="G84" s="164">
        <v>0</v>
      </c>
      <c r="H84" s="164">
        <v>13.63</v>
      </c>
      <c r="I84" s="164">
        <v>54.9</v>
      </c>
      <c r="J84" s="164">
        <v>0</v>
      </c>
      <c r="K84" s="164">
        <v>70.1</v>
      </c>
      <c r="L84" s="165">
        <v>0</v>
      </c>
      <c r="M84" s="164">
        <v>5.25</v>
      </c>
      <c r="N84" s="23">
        <v>8.25</v>
      </c>
      <c r="O84" s="23">
        <v>4.4</v>
      </c>
      <c r="P84" s="196">
        <v>0.82</v>
      </c>
    </row>
    <row r="85" spans="2:16" ht="15.75" customHeight="1" thickBot="1">
      <c r="B85" s="36"/>
      <c r="C85" s="29" t="s">
        <v>28</v>
      </c>
      <c r="D85" s="31">
        <v>6.12</v>
      </c>
      <c r="E85" s="30" t="s">
        <v>127</v>
      </c>
      <c r="F85" s="30">
        <v>7.45</v>
      </c>
      <c r="G85" s="30">
        <v>0.9</v>
      </c>
      <c r="H85" s="30">
        <v>48.85</v>
      </c>
      <c r="I85" s="30">
        <v>223</v>
      </c>
      <c r="J85" s="30">
        <v>0.14</v>
      </c>
      <c r="K85" s="30">
        <v>0</v>
      </c>
      <c r="L85" s="30">
        <v>0</v>
      </c>
      <c r="M85" s="30">
        <v>26.5</v>
      </c>
      <c r="N85" s="30">
        <v>122</v>
      </c>
      <c r="O85" s="30">
        <v>34.5</v>
      </c>
      <c r="P85" s="32">
        <v>1.8</v>
      </c>
    </row>
    <row r="86" spans="2:16" ht="15.75" customHeight="1" thickBot="1">
      <c r="B86" s="114"/>
      <c r="C86" s="98" t="s">
        <v>13</v>
      </c>
      <c r="D86" s="99">
        <f>SUM(D82:D85)</f>
        <v>55.99999999999999</v>
      </c>
      <c r="E86" s="115">
        <v>580</v>
      </c>
      <c r="F86" s="99">
        <f>SUM(F82:F85)</f>
        <v>24.88</v>
      </c>
      <c r="G86" s="99">
        <f aca="true" t="shared" si="9" ref="G86:P86">SUM(G82:G85)</f>
        <v>15.290000000000001</v>
      </c>
      <c r="H86" s="99">
        <f t="shared" si="9"/>
        <v>107.08000000000001</v>
      </c>
      <c r="I86" s="99">
        <f t="shared" si="9"/>
        <v>665.8299999999999</v>
      </c>
      <c r="J86" s="99">
        <f t="shared" si="9"/>
        <v>40.230000000000004</v>
      </c>
      <c r="K86" s="99">
        <f t="shared" si="9"/>
        <v>92.05</v>
      </c>
      <c r="L86" s="99">
        <f t="shared" si="9"/>
        <v>157.95000000000002</v>
      </c>
      <c r="M86" s="99">
        <f t="shared" si="9"/>
        <v>34.47</v>
      </c>
      <c r="N86" s="99">
        <f t="shared" si="9"/>
        <v>324.33000000000004</v>
      </c>
      <c r="O86" s="99">
        <f t="shared" si="9"/>
        <v>40.74</v>
      </c>
      <c r="P86" s="100">
        <f t="shared" si="9"/>
        <v>5.96</v>
      </c>
    </row>
    <row r="87" spans="2:16" ht="16.5" thickBot="1">
      <c r="B87" s="222" t="s">
        <v>40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4"/>
    </row>
    <row r="88" spans="2:16" ht="27.75" customHeight="1">
      <c r="B88" s="17" t="s">
        <v>136</v>
      </c>
      <c r="C88" s="18" t="s">
        <v>65</v>
      </c>
      <c r="D88" s="19">
        <v>30.08</v>
      </c>
      <c r="E88" s="157">
        <v>100</v>
      </c>
      <c r="F88" s="158">
        <v>0.65</v>
      </c>
      <c r="G88" s="158">
        <v>9.99</v>
      </c>
      <c r="H88" s="158">
        <v>4.35</v>
      </c>
      <c r="I88" s="158">
        <v>110.19</v>
      </c>
      <c r="J88" s="158">
        <v>0.06</v>
      </c>
      <c r="K88" s="158">
        <v>62.5</v>
      </c>
      <c r="L88" s="158">
        <v>0</v>
      </c>
      <c r="M88" s="158">
        <v>15.49</v>
      </c>
      <c r="N88" s="158">
        <v>28.86</v>
      </c>
      <c r="O88" s="158">
        <v>14.3</v>
      </c>
      <c r="P88" s="159">
        <v>0.81</v>
      </c>
    </row>
    <row r="89" spans="2:16" ht="18" customHeight="1">
      <c r="B89" s="20" t="s">
        <v>109</v>
      </c>
      <c r="C89" s="21" t="s">
        <v>151</v>
      </c>
      <c r="D89" s="22">
        <v>21.6</v>
      </c>
      <c r="E89" s="192">
        <v>250</v>
      </c>
      <c r="F89" s="193">
        <v>1.76</v>
      </c>
      <c r="G89" s="193">
        <v>3.23</v>
      </c>
      <c r="H89" s="193">
        <v>9.55</v>
      </c>
      <c r="I89" s="193">
        <v>77.16</v>
      </c>
      <c r="J89" s="193">
        <v>0.09</v>
      </c>
      <c r="K89" s="193">
        <v>32.63</v>
      </c>
      <c r="L89" s="193">
        <v>0</v>
      </c>
      <c r="M89" s="51">
        <v>39.88</v>
      </c>
      <c r="N89" s="51">
        <v>46.58</v>
      </c>
      <c r="O89" s="51">
        <v>23</v>
      </c>
      <c r="P89" s="52">
        <v>1.01</v>
      </c>
    </row>
    <row r="90" spans="2:16" ht="15.75" customHeight="1">
      <c r="B90" s="20" t="s">
        <v>105</v>
      </c>
      <c r="C90" s="21" t="s">
        <v>106</v>
      </c>
      <c r="D90" s="24">
        <v>144.47</v>
      </c>
      <c r="E90" s="164">
        <v>265</v>
      </c>
      <c r="F90" s="165">
        <v>23.38</v>
      </c>
      <c r="G90" s="165">
        <v>20.13</v>
      </c>
      <c r="H90" s="165">
        <v>29.1</v>
      </c>
      <c r="I90" s="165">
        <v>384.86</v>
      </c>
      <c r="J90" s="165">
        <v>0.23</v>
      </c>
      <c r="K90" s="165">
        <v>28.16</v>
      </c>
      <c r="L90" s="183">
        <v>0.04</v>
      </c>
      <c r="M90" s="165">
        <v>35.67</v>
      </c>
      <c r="N90" s="183">
        <v>297.8</v>
      </c>
      <c r="O90" s="165">
        <v>52.4</v>
      </c>
      <c r="P90" s="184">
        <v>4.33</v>
      </c>
    </row>
    <row r="91" spans="2:16" ht="15.75" customHeight="1">
      <c r="B91" s="20" t="s">
        <v>26</v>
      </c>
      <c r="C91" s="21" t="s">
        <v>149</v>
      </c>
      <c r="D91" s="24">
        <v>25.81</v>
      </c>
      <c r="E91" s="23">
        <v>200</v>
      </c>
      <c r="F91" s="164">
        <v>0.12</v>
      </c>
      <c r="G91" s="164">
        <v>0</v>
      </c>
      <c r="H91" s="164">
        <v>22.89</v>
      </c>
      <c r="I91" s="164">
        <v>92.89</v>
      </c>
      <c r="J91" s="164">
        <v>0.01</v>
      </c>
      <c r="K91" s="164">
        <v>3.75</v>
      </c>
      <c r="L91" s="165">
        <v>0</v>
      </c>
      <c r="M91" s="164">
        <v>3.98</v>
      </c>
      <c r="N91" s="165">
        <v>2.75</v>
      </c>
      <c r="O91" s="165">
        <v>2</v>
      </c>
      <c r="P91" s="164">
        <v>0.22</v>
      </c>
    </row>
    <row r="92" spans="2:16" ht="15.75" customHeight="1">
      <c r="B92" s="20"/>
      <c r="C92" s="21" t="s">
        <v>28</v>
      </c>
      <c r="D92" s="24">
        <v>6.44</v>
      </c>
      <c r="E92" s="23" t="s">
        <v>78</v>
      </c>
      <c r="F92" s="23">
        <v>5.96</v>
      </c>
      <c r="G92" s="23">
        <v>0.72</v>
      </c>
      <c r="H92" s="23">
        <v>39.08</v>
      </c>
      <c r="I92" s="23">
        <v>178.4</v>
      </c>
      <c r="J92" s="23">
        <v>0.11</v>
      </c>
      <c r="K92" s="23">
        <v>0</v>
      </c>
      <c r="L92" s="23">
        <v>0</v>
      </c>
      <c r="M92" s="23">
        <v>21.2</v>
      </c>
      <c r="N92" s="23">
        <v>97.6</v>
      </c>
      <c r="O92" s="23">
        <v>27.6</v>
      </c>
      <c r="P92" s="27">
        <v>1.44</v>
      </c>
    </row>
    <row r="93" spans="2:16" ht="15.75" customHeight="1" thickBot="1">
      <c r="B93" s="28"/>
      <c r="C93" s="29" t="s">
        <v>141</v>
      </c>
      <c r="D93" s="31">
        <v>65.6</v>
      </c>
      <c r="E93" s="30">
        <v>100</v>
      </c>
      <c r="F93" s="31">
        <v>1.5</v>
      </c>
      <c r="G93" s="30">
        <v>0</v>
      </c>
      <c r="H93" s="30">
        <v>22.4</v>
      </c>
      <c r="I93" s="30">
        <v>91</v>
      </c>
      <c r="J93" s="30">
        <v>0.04</v>
      </c>
      <c r="K93" s="30">
        <v>10</v>
      </c>
      <c r="L93" s="30">
        <v>0</v>
      </c>
      <c r="M93" s="30">
        <v>8</v>
      </c>
      <c r="N93" s="30">
        <v>28</v>
      </c>
      <c r="O93" s="30">
        <v>42</v>
      </c>
      <c r="P93" s="32">
        <v>0.6</v>
      </c>
    </row>
    <row r="94" spans="2:16" ht="15.75" customHeight="1" thickBot="1">
      <c r="B94" s="81"/>
      <c r="C94" s="98" t="s">
        <v>13</v>
      </c>
      <c r="D94" s="99">
        <f>SUM(D88:D93)</f>
        <v>294</v>
      </c>
      <c r="E94" s="99">
        <v>995</v>
      </c>
      <c r="F94" s="99">
        <f aca="true" t="shared" si="10" ref="F94:P94">SUM(F88:F93)</f>
        <v>33.370000000000005</v>
      </c>
      <c r="G94" s="99">
        <f t="shared" si="10"/>
        <v>34.07</v>
      </c>
      <c r="H94" s="99">
        <f t="shared" si="10"/>
        <v>127.37</v>
      </c>
      <c r="I94" s="99">
        <f t="shared" si="10"/>
        <v>934.5</v>
      </c>
      <c r="J94" s="99">
        <f t="shared" si="10"/>
        <v>0.54</v>
      </c>
      <c r="K94" s="99">
        <f t="shared" si="10"/>
        <v>137.04</v>
      </c>
      <c r="L94" s="99">
        <f t="shared" si="10"/>
        <v>0.04</v>
      </c>
      <c r="M94" s="99">
        <f t="shared" si="10"/>
        <v>124.22000000000001</v>
      </c>
      <c r="N94" s="99">
        <f t="shared" si="10"/>
        <v>501.59000000000003</v>
      </c>
      <c r="O94" s="99">
        <f t="shared" si="10"/>
        <v>161.29999999999998</v>
      </c>
      <c r="P94" s="100">
        <f t="shared" si="10"/>
        <v>8.41</v>
      </c>
    </row>
    <row r="95" spans="2:16" ht="15.75" customHeight="1" thickBot="1">
      <c r="B95" s="81"/>
      <c r="C95" s="116" t="s">
        <v>29</v>
      </c>
      <c r="D95" s="117">
        <f>SUM(D86+D94)</f>
        <v>350</v>
      </c>
      <c r="E95" s="117"/>
      <c r="F95" s="117">
        <f aca="true" t="shared" si="11" ref="F95:P95">SUM(F86+F94)</f>
        <v>58.25</v>
      </c>
      <c r="G95" s="117">
        <f t="shared" si="11"/>
        <v>49.36</v>
      </c>
      <c r="H95" s="117">
        <f t="shared" si="11"/>
        <v>234.45000000000002</v>
      </c>
      <c r="I95" s="117">
        <f t="shared" si="11"/>
        <v>1600.33</v>
      </c>
      <c r="J95" s="117">
        <f t="shared" si="11"/>
        <v>40.77</v>
      </c>
      <c r="K95" s="117">
        <f t="shared" si="11"/>
        <v>229.08999999999997</v>
      </c>
      <c r="L95" s="117">
        <f t="shared" si="11"/>
        <v>157.99</v>
      </c>
      <c r="M95" s="117">
        <f t="shared" si="11"/>
        <v>158.69</v>
      </c>
      <c r="N95" s="117">
        <f t="shared" si="11"/>
        <v>825.9200000000001</v>
      </c>
      <c r="O95" s="117">
        <f t="shared" si="11"/>
        <v>202.04</v>
      </c>
      <c r="P95" s="118">
        <f t="shared" si="11"/>
        <v>14.370000000000001</v>
      </c>
    </row>
    <row r="97" spans="2:16" ht="15.75">
      <c r="B97" s="119"/>
      <c r="C97" s="120"/>
      <c r="D97" s="121"/>
      <c r="E97" s="121"/>
      <c r="F97" s="121"/>
      <c r="G97" s="121"/>
      <c r="H97" s="121"/>
      <c r="I97" s="122"/>
      <c r="J97" s="121"/>
      <c r="K97" s="121"/>
      <c r="L97" s="121"/>
      <c r="M97" s="121"/>
      <c r="N97" s="121"/>
      <c r="O97" s="121"/>
      <c r="P97" s="121"/>
    </row>
    <row r="99" spans="2:8" ht="15.75">
      <c r="B99" s="105"/>
      <c r="C99" s="106"/>
      <c r="D99" s="106"/>
      <c r="E99" s="106" t="s">
        <v>92</v>
      </c>
      <c r="F99" s="106"/>
      <c r="G99" s="106"/>
      <c r="H99" s="106"/>
    </row>
    <row r="100" spans="2:8" ht="15.75">
      <c r="B100" s="106" t="s">
        <v>48</v>
      </c>
      <c r="C100" s="109" t="s">
        <v>118</v>
      </c>
      <c r="D100" s="106"/>
      <c r="E100" s="106"/>
      <c r="F100" s="106"/>
      <c r="G100" s="106"/>
      <c r="H100" s="106"/>
    </row>
    <row r="101" spans="2:8" ht="15.75">
      <c r="B101" s="106" t="s">
        <v>50</v>
      </c>
      <c r="C101" s="106" t="s">
        <v>51</v>
      </c>
      <c r="D101" s="106"/>
      <c r="E101" s="106"/>
      <c r="F101" s="106"/>
      <c r="G101" s="106"/>
      <c r="H101" s="106"/>
    </row>
    <row r="102" spans="2:3" ht="16.5" thickBot="1">
      <c r="B102" s="106" t="s">
        <v>187</v>
      </c>
      <c r="C102" s="106"/>
    </row>
    <row r="103" spans="2:16" ht="15" customHeight="1">
      <c r="B103" s="244" t="s">
        <v>0</v>
      </c>
      <c r="C103" s="252" t="s">
        <v>1</v>
      </c>
      <c r="D103" s="110" t="s">
        <v>21</v>
      </c>
      <c r="E103" s="246" t="s">
        <v>2</v>
      </c>
      <c r="F103" s="248" t="s">
        <v>3</v>
      </c>
      <c r="G103" s="249"/>
      <c r="H103" s="250"/>
      <c r="I103" s="246" t="s">
        <v>20</v>
      </c>
      <c r="J103" s="248" t="s">
        <v>19</v>
      </c>
      <c r="K103" s="249"/>
      <c r="L103" s="250"/>
      <c r="M103" s="248" t="s">
        <v>18</v>
      </c>
      <c r="N103" s="249"/>
      <c r="O103" s="249"/>
      <c r="P103" s="251"/>
    </row>
    <row r="104" spans="2:16" ht="32.25" thickBot="1">
      <c r="B104" s="245"/>
      <c r="C104" s="253"/>
      <c r="D104" s="111" t="s">
        <v>22</v>
      </c>
      <c r="E104" s="247"/>
      <c r="F104" s="30" t="s">
        <v>4</v>
      </c>
      <c r="G104" s="30" t="s">
        <v>5</v>
      </c>
      <c r="H104" s="30" t="s">
        <v>6</v>
      </c>
      <c r="I104" s="247"/>
      <c r="J104" s="30" t="s">
        <v>61</v>
      </c>
      <c r="K104" s="30" t="s">
        <v>7</v>
      </c>
      <c r="L104" s="30" t="s">
        <v>8</v>
      </c>
      <c r="M104" s="30" t="s">
        <v>9</v>
      </c>
      <c r="N104" s="30" t="s">
        <v>10</v>
      </c>
      <c r="O104" s="30" t="s">
        <v>15</v>
      </c>
      <c r="P104" s="32" t="s">
        <v>16</v>
      </c>
    </row>
    <row r="105" spans="2:16" ht="16.5" thickBot="1">
      <c r="B105" s="225" t="s">
        <v>39</v>
      </c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7"/>
    </row>
    <row r="106" spans="2:16" ht="28.5" customHeight="1">
      <c r="B106" s="17" t="s">
        <v>68</v>
      </c>
      <c r="C106" s="18" t="s">
        <v>64</v>
      </c>
      <c r="D106" s="19">
        <v>58</v>
      </c>
      <c r="E106" s="157">
        <v>90</v>
      </c>
      <c r="F106" s="158">
        <v>15.39</v>
      </c>
      <c r="G106" s="158">
        <v>19.71</v>
      </c>
      <c r="H106" s="158">
        <v>10.41</v>
      </c>
      <c r="I106" s="158">
        <v>296.66</v>
      </c>
      <c r="J106" s="158">
        <v>0.12</v>
      </c>
      <c r="K106" s="158">
        <v>1.77</v>
      </c>
      <c r="L106" s="158">
        <v>0.23</v>
      </c>
      <c r="M106" s="19">
        <v>152.33</v>
      </c>
      <c r="N106" s="19">
        <v>113.24</v>
      </c>
      <c r="O106" s="19">
        <v>35.95</v>
      </c>
      <c r="P106" s="45">
        <v>2</v>
      </c>
    </row>
    <row r="107" spans="2:16" ht="15.75" customHeight="1">
      <c r="B107" s="20" t="s">
        <v>67</v>
      </c>
      <c r="C107" s="21" t="s">
        <v>27</v>
      </c>
      <c r="D107" s="23">
        <v>29.34</v>
      </c>
      <c r="E107" s="8">
        <v>150</v>
      </c>
      <c r="F107" s="9">
        <v>3.07</v>
      </c>
      <c r="G107" s="9">
        <v>4.1</v>
      </c>
      <c r="H107" s="9">
        <v>24</v>
      </c>
      <c r="I107" s="9">
        <v>148.04</v>
      </c>
      <c r="J107" s="23">
        <v>0.17</v>
      </c>
      <c r="K107" s="23">
        <v>25.88</v>
      </c>
      <c r="L107" s="23">
        <v>0.47</v>
      </c>
      <c r="M107" s="23">
        <v>91.8</v>
      </c>
      <c r="N107" s="23">
        <v>95.91</v>
      </c>
      <c r="O107" s="23">
        <v>32.81</v>
      </c>
      <c r="P107" s="27">
        <v>0.17</v>
      </c>
    </row>
    <row r="108" spans="2:16" ht="15.75" customHeight="1">
      <c r="B108" s="20" t="s">
        <v>46</v>
      </c>
      <c r="C108" s="43" t="s">
        <v>167</v>
      </c>
      <c r="D108" s="24">
        <v>3.87</v>
      </c>
      <c r="E108" s="41">
        <v>200</v>
      </c>
      <c r="F108" s="8">
        <v>0.19</v>
      </c>
      <c r="G108" s="8">
        <v>0</v>
      </c>
      <c r="H108" s="8">
        <v>13.63</v>
      </c>
      <c r="I108" s="8">
        <v>54.9</v>
      </c>
      <c r="J108" s="8">
        <v>0</v>
      </c>
      <c r="K108" s="8">
        <v>60.1</v>
      </c>
      <c r="L108" s="9">
        <v>0</v>
      </c>
      <c r="M108" s="8">
        <v>5.25</v>
      </c>
      <c r="N108" s="26">
        <v>8.25</v>
      </c>
      <c r="O108" s="26">
        <v>4.4</v>
      </c>
      <c r="P108" s="14">
        <v>0.82</v>
      </c>
    </row>
    <row r="109" spans="2:16" ht="15.75" customHeight="1">
      <c r="B109" s="20"/>
      <c r="C109" s="21" t="s">
        <v>144</v>
      </c>
      <c r="D109" s="24">
        <v>3.47</v>
      </c>
      <c r="E109" s="8">
        <v>20</v>
      </c>
      <c r="F109" s="47">
        <v>1.52</v>
      </c>
      <c r="G109" s="47">
        <v>0.12</v>
      </c>
      <c r="H109" s="47">
        <v>10.46</v>
      </c>
      <c r="I109" s="47">
        <v>46.6</v>
      </c>
      <c r="J109" s="48">
        <v>0.02</v>
      </c>
      <c r="K109" s="48">
        <v>0</v>
      </c>
      <c r="L109" s="48">
        <v>0</v>
      </c>
      <c r="M109" s="48">
        <v>4</v>
      </c>
      <c r="N109" s="48">
        <v>13</v>
      </c>
      <c r="O109" s="48">
        <v>2.8</v>
      </c>
      <c r="P109" s="49">
        <v>0.18</v>
      </c>
    </row>
    <row r="110" spans="2:16" ht="15.75" customHeight="1" thickBot="1">
      <c r="B110" s="28"/>
      <c r="C110" s="37" t="s">
        <v>141</v>
      </c>
      <c r="D110" s="31">
        <v>45.32</v>
      </c>
      <c r="E110" s="30">
        <v>100</v>
      </c>
      <c r="F110" s="31">
        <v>0.9</v>
      </c>
      <c r="G110" s="30">
        <v>0</v>
      </c>
      <c r="H110" s="30">
        <v>8.4</v>
      </c>
      <c r="I110" s="30">
        <v>38</v>
      </c>
      <c r="J110" s="30">
        <v>0.04</v>
      </c>
      <c r="K110" s="30">
        <v>60</v>
      </c>
      <c r="L110" s="30">
        <v>0</v>
      </c>
      <c r="M110" s="30">
        <v>34</v>
      </c>
      <c r="N110" s="30">
        <v>23</v>
      </c>
      <c r="O110" s="30">
        <v>13</v>
      </c>
      <c r="P110" s="32">
        <v>0.3</v>
      </c>
    </row>
    <row r="111" spans="2:16" ht="15.75" customHeight="1" thickBot="1">
      <c r="B111" s="114"/>
      <c r="C111" s="98" t="s">
        <v>13</v>
      </c>
      <c r="D111" s="99">
        <f>SUM(D106:D110)</f>
        <v>140</v>
      </c>
      <c r="E111" s="99">
        <f>SUM(E106:E110)</f>
        <v>560</v>
      </c>
      <c r="F111" s="99">
        <f aca="true" t="shared" si="12" ref="F111:P111">SUM(F106:F110)</f>
        <v>21.07</v>
      </c>
      <c r="G111" s="99">
        <f t="shared" si="12"/>
        <v>23.930000000000003</v>
      </c>
      <c r="H111" s="99">
        <f t="shared" si="12"/>
        <v>66.9</v>
      </c>
      <c r="I111" s="99">
        <f t="shared" si="12"/>
        <v>584.2</v>
      </c>
      <c r="J111" s="99">
        <f t="shared" si="12"/>
        <v>0.35000000000000003</v>
      </c>
      <c r="K111" s="99">
        <f t="shared" si="12"/>
        <v>147.75</v>
      </c>
      <c r="L111" s="99">
        <f t="shared" si="12"/>
        <v>0.7</v>
      </c>
      <c r="M111" s="99">
        <f t="shared" si="12"/>
        <v>287.38</v>
      </c>
      <c r="N111" s="99">
        <f t="shared" si="12"/>
        <v>253.39999999999998</v>
      </c>
      <c r="O111" s="99">
        <f t="shared" si="12"/>
        <v>88.96000000000001</v>
      </c>
      <c r="P111" s="100">
        <f t="shared" si="12"/>
        <v>3.4699999999999998</v>
      </c>
    </row>
    <row r="112" spans="2:16" ht="16.5" thickBot="1">
      <c r="B112" s="225" t="s">
        <v>40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7"/>
    </row>
    <row r="113" spans="2:16" ht="15.75" customHeight="1">
      <c r="B113" s="17" t="s">
        <v>107</v>
      </c>
      <c r="C113" s="39" t="s">
        <v>114</v>
      </c>
      <c r="D113" s="19">
        <v>27.21</v>
      </c>
      <c r="E113" s="10">
        <v>60</v>
      </c>
      <c r="F113" s="10">
        <v>0.86</v>
      </c>
      <c r="G113" s="10">
        <v>3.11</v>
      </c>
      <c r="H113" s="10">
        <v>5.96</v>
      </c>
      <c r="I113" s="10">
        <v>58.26</v>
      </c>
      <c r="J113" s="10">
        <v>0.1</v>
      </c>
      <c r="K113" s="10">
        <v>11.84</v>
      </c>
      <c r="L113" s="10">
        <v>0</v>
      </c>
      <c r="M113" s="163">
        <v>17.68</v>
      </c>
      <c r="N113" s="163">
        <v>28.97</v>
      </c>
      <c r="O113" s="163">
        <v>9.19</v>
      </c>
      <c r="P113" s="204">
        <v>0.54</v>
      </c>
    </row>
    <row r="114" spans="2:16" ht="15.75" customHeight="1">
      <c r="B114" s="20" t="s">
        <v>37</v>
      </c>
      <c r="C114" s="21" t="s">
        <v>153</v>
      </c>
      <c r="D114" s="24">
        <v>18</v>
      </c>
      <c r="E114" s="8">
        <v>250</v>
      </c>
      <c r="F114" s="8">
        <v>5.64</v>
      </c>
      <c r="G114" s="8">
        <v>3.42</v>
      </c>
      <c r="H114" s="8">
        <v>21.18</v>
      </c>
      <c r="I114" s="8">
        <v>141.68</v>
      </c>
      <c r="J114" s="9">
        <v>0.15</v>
      </c>
      <c r="K114" s="9">
        <v>16.63</v>
      </c>
      <c r="L114" s="9">
        <v>0</v>
      </c>
      <c r="M114" s="9">
        <v>28.06</v>
      </c>
      <c r="N114" s="9">
        <v>67.08</v>
      </c>
      <c r="O114" s="9">
        <v>26.98</v>
      </c>
      <c r="P114" s="160">
        <v>2.44</v>
      </c>
    </row>
    <row r="115" spans="2:16" ht="15.75" customHeight="1">
      <c r="B115" s="20" t="s">
        <v>69</v>
      </c>
      <c r="C115" s="21" t="s">
        <v>66</v>
      </c>
      <c r="D115" s="23">
        <v>59.05</v>
      </c>
      <c r="E115" s="8" t="s">
        <v>121</v>
      </c>
      <c r="F115" s="9">
        <v>21.54</v>
      </c>
      <c r="G115" s="9">
        <v>17.59</v>
      </c>
      <c r="H115" s="9">
        <v>3.74</v>
      </c>
      <c r="I115" s="9">
        <v>276.12</v>
      </c>
      <c r="J115" s="9">
        <v>0.09</v>
      </c>
      <c r="K115" s="9">
        <v>1.6</v>
      </c>
      <c r="L115" s="9">
        <v>0.06</v>
      </c>
      <c r="M115" s="9">
        <v>18.31</v>
      </c>
      <c r="N115" s="9">
        <v>251.39</v>
      </c>
      <c r="O115" s="9">
        <v>35.98</v>
      </c>
      <c r="P115" s="160">
        <v>2.1</v>
      </c>
    </row>
    <row r="116" spans="2:16" ht="15.75" customHeight="1">
      <c r="B116" s="20" t="s">
        <v>14</v>
      </c>
      <c r="C116" s="21" t="s">
        <v>77</v>
      </c>
      <c r="D116" s="23">
        <v>15</v>
      </c>
      <c r="E116" s="23">
        <v>150</v>
      </c>
      <c r="F116" s="9">
        <v>5.2</v>
      </c>
      <c r="G116" s="9">
        <v>3.77</v>
      </c>
      <c r="H116" s="9">
        <v>35.97</v>
      </c>
      <c r="I116" s="9">
        <v>200.64</v>
      </c>
      <c r="J116" s="9">
        <v>0.09</v>
      </c>
      <c r="K116" s="9">
        <v>0</v>
      </c>
      <c r="L116" s="9">
        <v>0.02</v>
      </c>
      <c r="M116" s="9">
        <v>10.71</v>
      </c>
      <c r="N116" s="9">
        <v>46.73</v>
      </c>
      <c r="O116" s="9">
        <v>8.56</v>
      </c>
      <c r="P116" s="160">
        <v>0.64</v>
      </c>
    </row>
    <row r="117" spans="2:16" ht="15.75" customHeight="1">
      <c r="B117" s="20" t="s">
        <v>32</v>
      </c>
      <c r="C117" s="21" t="s">
        <v>148</v>
      </c>
      <c r="D117" s="23">
        <v>27.76</v>
      </c>
      <c r="E117" s="23">
        <v>200</v>
      </c>
      <c r="F117" s="8">
        <v>0.12</v>
      </c>
      <c r="G117" s="8">
        <v>0</v>
      </c>
      <c r="H117" s="8">
        <v>22.89</v>
      </c>
      <c r="I117" s="8">
        <v>92.89</v>
      </c>
      <c r="J117" s="8">
        <v>0.01</v>
      </c>
      <c r="K117" s="8">
        <v>3.75</v>
      </c>
      <c r="L117" s="9">
        <v>0</v>
      </c>
      <c r="M117" s="8">
        <v>3.98</v>
      </c>
      <c r="N117" s="9">
        <v>2.75</v>
      </c>
      <c r="O117" s="9">
        <v>2</v>
      </c>
      <c r="P117" s="205">
        <v>0.22</v>
      </c>
    </row>
    <row r="118" spans="2:16" ht="15.75" customHeight="1">
      <c r="B118" s="20"/>
      <c r="C118" s="25" t="s">
        <v>94</v>
      </c>
      <c r="D118" s="24">
        <v>3.06</v>
      </c>
      <c r="E118" s="8">
        <v>20</v>
      </c>
      <c r="F118" s="47">
        <v>1.52</v>
      </c>
      <c r="G118" s="47">
        <v>0.12</v>
      </c>
      <c r="H118" s="47">
        <v>10.46</v>
      </c>
      <c r="I118" s="47">
        <v>46.6</v>
      </c>
      <c r="J118" s="48">
        <v>0.02</v>
      </c>
      <c r="K118" s="48">
        <v>0</v>
      </c>
      <c r="L118" s="48">
        <v>0</v>
      </c>
      <c r="M118" s="48">
        <v>4</v>
      </c>
      <c r="N118" s="48">
        <v>13</v>
      </c>
      <c r="O118" s="48">
        <v>2.8</v>
      </c>
      <c r="P118" s="161">
        <v>0.18</v>
      </c>
    </row>
    <row r="119" spans="2:16" ht="15.75" customHeight="1" thickBot="1">
      <c r="B119" s="28"/>
      <c r="C119" s="37" t="s">
        <v>141</v>
      </c>
      <c r="D119" s="30">
        <v>59.92</v>
      </c>
      <c r="E119" s="30">
        <v>100</v>
      </c>
      <c r="F119" s="31">
        <v>0.8</v>
      </c>
      <c r="G119" s="30">
        <v>0</v>
      </c>
      <c r="H119" s="30">
        <v>8.6</v>
      </c>
      <c r="I119" s="30">
        <v>38</v>
      </c>
      <c r="J119" s="30">
        <v>0.06</v>
      </c>
      <c r="K119" s="30">
        <v>38</v>
      </c>
      <c r="L119" s="30">
        <v>0</v>
      </c>
      <c r="M119" s="30">
        <v>35</v>
      </c>
      <c r="N119" s="30">
        <v>17</v>
      </c>
      <c r="O119" s="30">
        <v>11</v>
      </c>
      <c r="P119" s="32">
        <v>0.1</v>
      </c>
    </row>
    <row r="120" spans="2:16" ht="15.75" customHeight="1" thickBot="1">
      <c r="B120" s="81"/>
      <c r="C120" s="98" t="s">
        <v>13</v>
      </c>
      <c r="D120" s="99">
        <f>SUM(D113:D119)</f>
        <v>210</v>
      </c>
      <c r="E120" s="99">
        <v>920</v>
      </c>
      <c r="F120" s="99">
        <f aca="true" t="shared" si="13" ref="F120:P120">SUM(F113:F119)</f>
        <v>35.68</v>
      </c>
      <c r="G120" s="99">
        <f t="shared" si="13"/>
        <v>28.009999999999998</v>
      </c>
      <c r="H120" s="99">
        <f t="shared" si="13"/>
        <v>108.79999999999998</v>
      </c>
      <c r="I120" s="99">
        <f t="shared" si="13"/>
        <v>854.19</v>
      </c>
      <c r="J120" s="99">
        <f t="shared" si="13"/>
        <v>0.52</v>
      </c>
      <c r="K120" s="99">
        <f t="shared" si="13"/>
        <v>71.82</v>
      </c>
      <c r="L120" s="99">
        <f t="shared" si="13"/>
        <v>0.08</v>
      </c>
      <c r="M120" s="99">
        <f t="shared" si="13"/>
        <v>117.74</v>
      </c>
      <c r="N120" s="99">
        <f t="shared" si="13"/>
        <v>426.92</v>
      </c>
      <c r="O120" s="99">
        <f t="shared" si="13"/>
        <v>96.51</v>
      </c>
      <c r="P120" s="100">
        <f t="shared" si="13"/>
        <v>6.219999999999999</v>
      </c>
    </row>
    <row r="121" spans="2:16" ht="15.75" customHeight="1" thickBot="1">
      <c r="B121" s="81"/>
      <c r="C121" s="116" t="s">
        <v>29</v>
      </c>
      <c r="D121" s="117">
        <f aca="true" t="shared" si="14" ref="D121:P121">SUM(D111+D120)</f>
        <v>350</v>
      </c>
      <c r="E121" s="117">
        <f t="shared" si="14"/>
        <v>1480</v>
      </c>
      <c r="F121" s="117">
        <f t="shared" si="14"/>
        <v>56.75</v>
      </c>
      <c r="G121" s="117">
        <f t="shared" si="14"/>
        <v>51.94</v>
      </c>
      <c r="H121" s="117">
        <f t="shared" si="14"/>
        <v>175.7</v>
      </c>
      <c r="I121" s="117">
        <f t="shared" si="14"/>
        <v>1438.39</v>
      </c>
      <c r="J121" s="117">
        <f t="shared" si="14"/>
        <v>0.8700000000000001</v>
      </c>
      <c r="K121" s="117">
        <f t="shared" si="14"/>
        <v>219.57</v>
      </c>
      <c r="L121" s="117">
        <f t="shared" si="14"/>
        <v>0.7799999999999999</v>
      </c>
      <c r="M121" s="117">
        <f t="shared" si="14"/>
        <v>405.12</v>
      </c>
      <c r="N121" s="117">
        <f t="shared" si="14"/>
        <v>680.3199999999999</v>
      </c>
      <c r="O121" s="117">
        <f t="shared" si="14"/>
        <v>185.47000000000003</v>
      </c>
      <c r="P121" s="117">
        <f t="shared" si="14"/>
        <v>9.689999999999998</v>
      </c>
    </row>
    <row r="123" spans="2:8" ht="15.75">
      <c r="B123" s="123"/>
      <c r="C123" s="106"/>
      <c r="D123" s="106"/>
      <c r="E123" s="106" t="s">
        <v>91</v>
      </c>
      <c r="F123" s="106"/>
      <c r="G123" s="106"/>
      <c r="H123" s="106"/>
    </row>
    <row r="124" spans="2:8" ht="15.75">
      <c r="B124" s="106" t="s">
        <v>48</v>
      </c>
      <c r="C124" s="109" t="s">
        <v>52</v>
      </c>
      <c r="D124" s="106"/>
      <c r="E124" s="106"/>
      <c r="F124" s="106"/>
      <c r="G124" s="106"/>
      <c r="H124" s="106"/>
    </row>
    <row r="125" spans="2:8" ht="15.75">
      <c r="B125" s="106" t="s">
        <v>50</v>
      </c>
      <c r="C125" s="106" t="s">
        <v>51</v>
      </c>
      <c r="D125" s="106"/>
      <c r="E125" s="106"/>
      <c r="F125" s="106"/>
      <c r="G125" s="106"/>
      <c r="H125" s="106"/>
    </row>
    <row r="126" spans="2:3" ht="16.5" thickBot="1">
      <c r="B126" s="106" t="s">
        <v>187</v>
      </c>
      <c r="C126" s="106"/>
    </row>
    <row r="127" spans="2:16" ht="15" customHeight="1">
      <c r="B127" s="244" t="s">
        <v>0</v>
      </c>
      <c r="C127" s="252" t="s">
        <v>1</v>
      </c>
      <c r="D127" s="110" t="s">
        <v>21</v>
      </c>
      <c r="E127" s="246" t="s">
        <v>2</v>
      </c>
      <c r="F127" s="248" t="s">
        <v>3</v>
      </c>
      <c r="G127" s="249"/>
      <c r="H127" s="250"/>
      <c r="I127" s="246" t="s">
        <v>20</v>
      </c>
      <c r="J127" s="248" t="s">
        <v>19</v>
      </c>
      <c r="K127" s="249"/>
      <c r="L127" s="250"/>
      <c r="M127" s="248" t="s">
        <v>18</v>
      </c>
      <c r="N127" s="249"/>
      <c r="O127" s="249"/>
      <c r="P127" s="251"/>
    </row>
    <row r="128" spans="2:16" ht="32.25" thickBot="1">
      <c r="B128" s="245"/>
      <c r="C128" s="253"/>
      <c r="D128" s="111" t="s">
        <v>22</v>
      </c>
      <c r="E128" s="247"/>
      <c r="F128" s="30" t="s">
        <v>4</v>
      </c>
      <c r="G128" s="30" t="s">
        <v>5</v>
      </c>
      <c r="H128" s="30" t="s">
        <v>6</v>
      </c>
      <c r="I128" s="247"/>
      <c r="J128" s="30" t="s">
        <v>61</v>
      </c>
      <c r="K128" s="30" t="s">
        <v>7</v>
      </c>
      <c r="L128" s="30" t="s">
        <v>8</v>
      </c>
      <c r="M128" s="30" t="s">
        <v>9</v>
      </c>
      <c r="N128" s="30" t="s">
        <v>10</v>
      </c>
      <c r="O128" s="30" t="s">
        <v>15</v>
      </c>
      <c r="P128" s="32" t="s">
        <v>16</v>
      </c>
    </row>
    <row r="129" spans="2:16" ht="16.5" thickBot="1">
      <c r="B129" s="225" t="s">
        <v>39</v>
      </c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7"/>
    </row>
    <row r="130" spans="2:16" ht="15.75" customHeight="1">
      <c r="B130" s="17" t="s">
        <v>175</v>
      </c>
      <c r="C130" s="18" t="s">
        <v>176</v>
      </c>
      <c r="D130" s="19">
        <v>33.72</v>
      </c>
      <c r="E130" s="10">
        <v>70</v>
      </c>
      <c r="F130" s="11">
        <v>12.46</v>
      </c>
      <c r="G130" s="11">
        <v>10.22</v>
      </c>
      <c r="H130" s="11">
        <v>12.9</v>
      </c>
      <c r="I130" s="11">
        <v>200.84</v>
      </c>
      <c r="J130" s="11">
        <v>0.06</v>
      </c>
      <c r="K130" s="11">
        <v>0.2</v>
      </c>
      <c r="L130" s="11">
        <v>0.4</v>
      </c>
      <c r="M130" s="11">
        <v>53.96</v>
      </c>
      <c r="N130" s="11">
        <v>33.56</v>
      </c>
      <c r="O130" s="11">
        <v>28.84</v>
      </c>
      <c r="P130" s="13">
        <v>1.75</v>
      </c>
    </row>
    <row r="131" spans="2:16" ht="15.75">
      <c r="B131" s="20" t="s">
        <v>44</v>
      </c>
      <c r="C131" s="21" t="s">
        <v>134</v>
      </c>
      <c r="D131" s="24">
        <v>18.29</v>
      </c>
      <c r="E131" s="8">
        <v>180</v>
      </c>
      <c r="F131" s="9">
        <v>4.37</v>
      </c>
      <c r="G131" s="9">
        <v>5.5</v>
      </c>
      <c r="H131" s="9">
        <v>45.65</v>
      </c>
      <c r="I131" s="9">
        <v>252.33</v>
      </c>
      <c r="J131" s="9">
        <v>0.05</v>
      </c>
      <c r="K131" s="9">
        <v>0</v>
      </c>
      <c r="L131" s="9">
        <v>0.04</v>
      </c>
      <c r="M131" s="9">
        <v>17.5</v>
      </c>
      <c r="N131" s="9">
        <v>64.49</v>
      </c>
      <c r="O131" s="9">
        <v>13.85</v>
      </c>
      <c r="P131" s="14">
        <v>1.18</v>
      </c>
    </row>
    <row r="132" spans="2:16" ht="15.75">
      <c r="B132" s="20" t="s">
        <v>46</v>
      </c>
      <c r="C132" s="43" t="s">
        <v>159</v>
      </c>
      <c r="D132" s="24">
        <v>3.87</v>
      </c>
      <c r="E132" s="41">
        <v>200</v>
      </c>
      <c r="F132" s="57">
        <v>0.19</v>
      </c>
      <c r="G132" s="57">
        <v>0</v>
      </c>
      <c r="H132" s="57">
        <v>13.63</v>
      </c>
      <c r="I132" s="57">
        <v>54.9</v>
      </c>
      <c r="J132" s="26">
        <v>0</v>
      </c>
      <c r="K132" s="9">
        <v>70.01</v>
      </c>
      <c r="L132" s="9">
        <v>0</v>
      </c>
      <c r="M132" s="26">
        <v>5.25</v>
      </c>
      <c r="N132" s="26">
        <v>8.25</v>
      </c>
      <c r="O132" s="26">
        <v>4.4</v>
      </c>
      <c r="P132" s="14">
        <v>0.82</v>
      </c>
    </row>
    <row r="133" spans="2:16" ht="15.75" customHeight="1" thickBot="1">
      <c r="B133" s="36"/>
      <c r="C133" s="29" t="s">
        <v>28</v>
      </c>
      <c r="D133" s="31">
        <v>4.09</v>
      </c>
      <c r="E133" s="30" t="s">
        <v>186</v>
      </c>
      <c r="F133" s="30">
        <v>5.2</v>
      </c>
      <c r="G133" s="30">
        <v>0.66</v>
      </c>
      <c r="H133" s="30">
        <v>33.85</v>
      </c>
      <c r="I133" s="30">
        <v>155.1</v>
      </c>
      <c r="J133" s="30">
        <v>0.1</v>
      </c>
      <c r="K133" s="30">
        <v>0</v>
      </c>
      <c r="L133" s="30">
        <v>0</v>
      </c>
      <c r="M133" s="30">
        <v>19.2</v>
      </c>
      <c r="N133" s="30">
        <v>91.1</v>
      </c>
      <c r="O133" s="30">
        <v>26.2</v>
      </c>
      <c r="P133" s="32">
        <v>1.35</v>
      </c>
    </row>
    <row r="134" spans="2:16" ht="15.75" customHeight="1" thickBot="1">
      <c r="B134" s="114"/>
      <c r="C134" s="98" t="s">
        <v>13</v>
      </c>
      <c r="D134" s="99">
        <f>SUM(D130:D133)</f>
        <v>59.97</v>
      </c>
      <c r="E134" s="99">
        <v>530</v>
      </c>
      <c r="F134" s="99">
        <f aca="true" t="shared" si="15" ref="F134:P134">SUM(F130:F133)</f>
        <v>22.220000000000002</v>
      </c>
      <c r="G134" s="99">
        <f t="shared" si="15"/>
        <v>16.38</v>
      </c>
      <c r="H134" s="99">
        <f t="shared" si="15"/>
        <v>106.03</v>
      </c>
      <c r="I134" s="99">
        <f t="shared" si="15"/>
        <v>663.17</v>
      </c>
      <c r="J134" s="99">
        <f t="shared" si="15"/>
        <v>0.21000000000000002</v>
      </c>
      <c r="K134" s="99">
        <f t="shared" si="15"/>
        <v>70.21000000000001</v>
      </c>
      <c r="L134" s="99">
        <f t="shared" si="15"/>
        <v>0.44</v>
      </c>
      <c r="M134" s="99">
        <f t="shared" si="15"/>
        <v>95.91000000000001</v>
      </c>
      <c r="N134" s="99">
        <f t="shared" si="15"/>
        <v>197.39999999999998</v>
      </c>
      <c r="O134" s="99">
        <f t="shared" si="15"/>
        <v>73.28999999999999</v>
      </c>
      <c r="P134" s="100">
        <f t="shared" si="15"/>
        <v>5.1</v>
      </c>
    </row>
    <row r="135" spans="2:16" ht="16.5" thickBot="1">
      <c r="B135" s="222" t="s">
        <v>40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4"/>
    </row>
    <row r="136" spans="2:16" ht="15.75" customHeight="1">
      <c r="B136" s="17" t="s">
        <v>107</v>
      </c>
      <c r="C136" s="39" t="s">
        <v>114</v>
      </c>
      <c r="D136" s="19">
        <v>45.35</v>
      </c>
      <c r="E136" s="10">
        <v>100</v>
      </c>
      <c r="F136" s="11">
        <v>1.42</v>
      </c>
      <c r="G136" s="11">
        <v>5.19</v>
      </c>
      <c r="H136" s="11">
        <v>9.95</v>
      </c>
      <c r="I136" s="11">
        <v>97.1</v>
      </c>
      <c r="J136" s="11">
        <v>0.16</v>
      </c>
      <c r="K136" s="11">
        <v>19.72</v>
      </c>
      <c r="L136" s="11">
        <v>0</v>
      </c>
      <c r="M136" s="11">
        <v>29.46</v>
      </c>
      <c r="N136" s="11">
        <v>48.27</v>
      </c>
      <c r="O136" s="11">
        <v>15.31</v>
      </c>
      <c r="P136" s="13">
        <v>0.92</v>
      </c>
    </row>
    <row r="137" spans="2:16" ht="15.75" customHeight="1">
      <c r="B137" s="20" t="s">
        <v>37</v>
      </c>
      <c r="C137" s="21" t="s">
        <v>153</v>
      </c>
      <c r="D137" s="24">
        <v>36.36</v>
      </c>
      <c r="E137" s="8">
        <v>250</v>
      </c>
      <c r="F137" s="8">
        <v>5.64</v>
      </c>
      <c r="G137" s="8">
        <v>3.42</v>
      </c>
      <c r="H137" s="8">
        <v>21.18</v>
      </c>
      <c r="I137" s="8">
        <v>141.68</v>
      </c>
      <c r="J137" s="9">
        <v>0.15</v>
      </c>
      <c r="K137" s="9">
        <v>16.63</v>
      </c>
      <c r="L137" s="9">
        <v>0</v>
      </c>
      <c r="M137" s="9">
        <v>28.06</v>
      </c>
      <c r="N137" s="9">
        <v>67.08</v>
      </c>
      <c r="O137" s="9">
        <v>26.98</v>
      </c>
      <c r="P137" s="9">
        <v>2.44</v>
      </c>
    </row>
    <row r="138" spans="2:16" ht="15.75" customHeight="1">
      <c r="B138" s="20" t="s">
        <v>69</v>
      </c>
      <c r="C138" s="21" t="s">
        <v>66</v>
      </c>
      <c r="D138" s="23">
        <v>74.68</v>
      </c>
      <c r="E138" s="8" t="s">
        <v>80</v>
      </c>
      <c r="F138" s="9">
        <v>23.87</v>
      </c>
      <c r="G138" s="9">
        <v>19.47</v>
      </c>
      <c r="H138" s="9">
        <v>3.79</v>
      </c>
      <c r="I138" s="9">
        <v>304.39</v>
      </c>
      <c r="J138" s="9">
        <v>0.1</v>
      </c>
      <c r="K138" s="9">
        <v>1.6</v>
      </c>
      <c r="L138" s="9">
        <v>0.06</v>
      </c>
      <c r="M138" s="9">
        <v>19.72</v>
      </c>
      <c r="N138" s="9">
        <v>305.36</v>
      </c>
      <c r="O138" s="9">
        <v>37.64</v>
      </c>
      <c r="P138" s="14">
        <v>2.31</v>
      </c>
    </row>
    <row r="139" spans="2:16" ht="15.75" customHeight="1">
      <c r="B139" s="20" t="s">
        <v>14</v>
      </c>
      <c r="C139" s="21" t="s">
        <v>77</v>
      </c>
      <c r="D139" s="23">
        <v>11.74</v>
      </c>
      <c r="E139" s="23">
        <v>180</v>
      </c>
      <c r="F139" s="9">
        <v>6.24</v>
      </c>
      <c r="G139" s="9">
        <v>4.52</v>
      </c>
      <c r="H139" s="9">
        <v>43.16</v>
      </c>
      <c r="I139" s="9">
        <v>240.77</v>
      </c>
      <c r="J139" s="9">
        <v>0.11</v>
      </c>
      <c r="K139" s="9">
        <v>0</v>
      </c>
      <c r="L139" s="9">
        <v>0.03</v>
      </c>
      <c r="M139" s="9">
        <v>12.85</v>
      </c>
      <c r="N139" s="9">
        <v>56.07</v>
      </c>
      <c r="O139" s="9">
        <v>10.27</v>
      </c>
      <c r="P139" s="14">
        <v>0.77</v>
      </c>
    </row>
    <row r="140" spans="2:16" ht="15.75" customHeight="1">
      <c r="B140" s="20" t="s">
        <v>32</v>
      </c>
      <c r="C140" s="21" t="s">
        <v>148</v>
      </c>
      <c r="D140" s="23">
        <v>37.76</v>
      </c>
      <c r="E140" s="23">
        <v>200</v>
      </c>
      <c r="F140" s="8">
        <v>0.12</v>
      </c>
      <c r="G140" s="8">
        <v>0</v>
      </c>
      <c r="H140" s="8">
        <v>22.89</v>
      </c>
      <c r="I140" s="8">
        <v>92.89</v>
      </c>
      <c r="J140" s="8">
        <v>0.01</v>
      </c>
      <c r="K140" s="8">
        <v>3.75</v>
      </c>
      <c r="L140" s="9">
        <v>0</v>
      </c>
      <c r="M140" s="8">
        <v>3.98</v>
      </c>
      <c r="N140" s="9">
        <v>2.75</v>
      </c>
      <c r="O140" s="9">
        <v>2</v>
      </c>
      <c r="P140" s="8">
        <v>0.22</v>
      </c>
    </row>
    <row r="141" spans="2:16" ht="15.75" customHeight="1">
      <c r="B141" s="20"/>
      <c r="C141" s="21" t="s">
        <v>177</v>
      </c>
      <c r="D141" s="24">
        <v>3.06</v>
      </c>
      <c r="E141" s="8">
        <v>20</v>
      </c>
      <c r="F141" s="47">
        <v>1.52</v>
      </c>
      <c r="G141" s="47">
        <v>0.12</v>
      </c>
      <c r="H141" s="47">
        <v>10.46</v>
      </c>
      <c r="I141" s="47">
        <v>46.6</v>
      </c>
      <c r="J141" s="48">
        <v>0.02</v>
      </c>
      <c r="K141" s="48">
        <v>0</v>
      </c>
      <c r="L141" s="48">
        <v>0</v>
      </c>
      <c r="M141" s="48">
        <v>4</v>
      </c>
      <c r="N141" s="48">
        <v>13</v>
      </c>
      <c r="O141" s="48">
        <v>2.8</v>
      </c>
      <c r="P141" s="49">
        <v>0.18</v>
      </c>
    </row>
    <row r="142" spans="2:16" ht="15.75" customHeight="1" thickBot="1">
      <c r="B142" s="28"/>
      <c r="C142" s="29" t="s">
        <v>141</v>
      </c>
      <c r="D142" s="30">
        <v>85.05</v>
      </c>
      <c r="E142" s="30">
        <v>100</v>
      </c>
      <c r="F142" s="31">
        <v>0.8</v>
      </c>
      <c r="G142" s="30">
        <v>0</v>
      </c>
      <c r="H142" s="30">
        <v>8.6</v>
      </c>
      <c r="I142" s="30">
        <v>38</v>
      </c>
      <c r="J142" s="30">
        <v>0.06</v>
      </c>
      <c r="K142" s="30">
        <v>38</v>
      </c>
      <c r="L142" s="30">
        <v>0</v>
      </c>
      <c r="M142" s="30">
        <v>35</v>
      </c>
      <c r="N142" s="30">
        <v>17</v>
      </c>
      <c r="O142" s="30">
        <v>11</v>
      </c>
      <c r="P142" s="32">
        <v>0.1</v>
      </c>
    </row>
    <row r="143" spans="2:16" ht="15.75" customHeight="1" thickBot="1">
      <c r="B143" s="81"/>
      <c r="C143" s="98" t="s">
        <v>13</v>
      </c>
      <c r="D143" s="99">
        <f>SUM(D136:D142)</f>
        <v>294</v>
      </c>
      <c r="E143" s="99">
        <v>900</v>
      </c>
      <c r="F143" s="99">
        <f aca="true" t="shared" si="16" ref="F143:P143">SUM(F136:F142)</f>
        <v>39.61</v>
      </c>
      <c r="G143" s="99">
        <f t="shared" si="16"/>
        <v>32.71999999999999</v>
      </c>
      <c r="H143" s="99">
        <f t="shared" si="16"/>
        <v>120.03</v>
      </c>
      <c r="I143" s="99">
        <f t="shared" si="16"/>
        <v>961.43</v>
      </c>
      <c r="J143" s="99">
        <f t="shared" si="16"/>
        <v>0.6100000000000001</v>
      </c>
      <c r="K143" s="99">
        <f t="shared" si="16"/>
        <v>79.69999999999999</v>
      </c>
      <c r="L143" s="99">
        <f t="shared" si="16"/>
        <v>0.09</v>
      </c>
      <c r="M143" s="99">
        <f t="shared" si="16"/>
        <v>133.07</v>
      </c>
      <c r="N143" s="99">
        <f t="shared" si="16"/>
        <v>509.53000000000003</v>
      </c>
      <c r="O143" s="99">
        <f t="shared" si="16"/>
        <v>106</v>
      </c>
      <c r="P143" s="100">
        <f t="shared" si="16"/>
        <v>6.939999999999999</v>
      </c>
    </row>
    <row r="144" spans="2:16" ht="15.75" customHeight="1" thickBot="1">
      <c r="B144" s="81"/>
      <c r="C144" s="116" t="s">
        <v>29</v>
      </c>
      <c r="D144" s="117">
        <f>SUM(D134+D143)</f>
        <v>353.97</v>
      </c>
      <c r="E144" s="117"/>
      <c r="F144" s="117">
        <f aca="true" t="shared" si="17" ref="F144:P144">SUM(F134+F143)</f>
        <v>61.83</v>
      </c>
      <c r="G144" s="117">
        <f t="shared" si="17"/>
        <v>49.099999999999994</v>
      </c>
      <c r="H144" s="117">
        <f t="shared" si="17"/>
        <v>226.06</v>
      </c>
      <c r="I144" s="117">
        <f t="shared" si="17"/>
        <v>1624.6</v>
      </c>
      <c r="J144" s="117">
        <f t="shared" si="17"/>
        <v>0.8200000000000001</v>
      </c>
      <c r="K144" s="117">
        <f t="shared" si="17"/>
        <v>149.91</v>
      </c>
      <c r="L144" s="117">
        <f t="shared" si="17"/>
        <v>0.53</v>
      </c>
      <c r="M144" s="117">
        <f t="shared" si="17"/>
        <v>228.98000000000002</v>
      </c>
      <c r="N144" s="117">
        <f t="shared" si="17"/>
        <v>706.9300000000001</v>
      </c>
      <c r="O144" s="117">
        <f t="shared" si="17"/>
        <v>179.29</v>
      </c>
      <c r="P144" s="117">
        <f t="shared" si="17"/>
        <v>12.04</v>
      </c>
    </row>
    <row r="145" spans="2:16" ht="15.75" customHeight="1">
      <c r="B145" s="128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8" ht="15.75">
      <c r="B146" s="123"/>
      <c r="C146" s="106"/>
      <c r="D146" s="106"/>
      <c r="E146" s="106" t="s">
        <v>89</v>
      </c>
      <c r="F146" s="106"/>
      <c r="G146" s="106"/>
      <c r="H146" s="106"/>
    </row>
    <row r="147" spans="2:8" ht="15.75">
      <c r="B147" s="106" t="s">
        <v>48</v>
      </c>
      <c r="C147" s="109" t="s">
        <v>53</v>
      </c>
      <c r="D147" s="106"/>
      <c r="E147" s="106"/>
      <c r="F147" s="106"/>
      <c r="G147" s="106"/>
      <c r="H147" s="106"/>
    </row>
    <row r="148" spans="2:8" ht="15.75">
      <c r="B148" s="106" t="s">
        <v>50</v>
      </c>
      <c r="C148" s="106" t="s">
        <v>51</v>
      </c>
      <c r="D148" s="106"/>
      <c r="E148" s="106"/>
      <c r="F148" s="106"/>
      <c r="G148" s="106"/>
      <c r="H148" s="106"/>
    </row>
    <row r="149" spans="2:3" ht="16.5" thickBot="1">
      <c r="B149" s="106" t="s">
        <v>187</v>
      </c>
      <c r="C149" s="106"/>
    </row>
    <row r="150" spans="2:16" ht="15" customHeight="1">
      <c r="B150" s="244" t="s">
        <v>0</v>
      </c>
      <c r="C150" s="252" t="s">
        <v>1</v>
      </c>
      <c r="D150" s="110" t="s">
        <v>21</v>
      </c>
      <c r="E150" s="246" t="s">
        <v>2</v>
      </c>
      <c r="F150" s="248" t="s">
        <v>3</v>
      </c>
      <c r="G150" s="249"/>
      <c r="H150" s="250"/>
      <c r="I150" s="246" t="s">
        <v>20</v>
      </c>
      <c r="J150" s="248" t="s">
        <v>19</v>
      </c>
      <c r="K150" s="249"/>
      <c r="L150" s="250"/>
      <c r="M150" s="248" t="s">
        <v>18</v>
      </c>
      <c r="N150" s="249"/>
      <c r="O150" s="249"/>
      <c r="P150" s="251"/>
    </row>
    <row r="151" spans="2:16" ht="15" customHeight="1" thickBot="1">
      <c r="B151" s="245"/>
      <c r="C151" s="253"/>
      <c r="D151" s="111" t="s">
        <v>22</v>
      </c>
      <c r="E151" s="247"/>
      <c r="F151" s="30" t="s">
        <v>4</v>
      </c>
      <c r="G151" s="30" t="s">
        <v>5</v>
      </c>
      <c r="H151" s="30" t="s">
        <v>6</v>
      </c>
      <c r="I151" s="247"/>
      <c r="J151" s="30" t="s">
        <v>61</v>
      </c>
      <c r="K151" s="30" t="s">
        <v>7</v>
      </c>
      <c r="L151" s="30" t="s">
        <v>8</v>
      </c>
      <c r="M151" s="30" t="s">
        <v>9</v>
      </c>
      <c r="N151" s="30" t="s">
        <v>10</v>
      </c>
      <c r="O151" s="30" t="s">
        <v>15</v>
      </c>
      <c r="P151" s="32" t="s">
        <v>16</v>
      </c>
    </row>
    <row r="152" spans="2:16" ht="15" customHeight="1" thickBot="1">
      <c r="B152" s="225" t="s">
        <v>39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7"/>
    </row>
    <row r="153" spans="2:16" ht="15.75" customHeight="1">
      <c r="B153" s="17" t="s">
        <v>116</v>
      </c>
      <c r="C153" s="39" t="s">
        <v>158</v>
      </c>
      <c r="D153" s="19">
        <v>68.28</v>
      </c>
      <c r="E153" s="10">
        <v>90</v>
      </c>
      <c r="F153" s="11">
        <v>15.54</v>
      </c>
      <c r="G153" s="11">
        <v>19.43</v>
      </c>
      <c r="H153" s="11">
        <v>9.44</v>
      </c>
      <c r="I153" s="11">
        <v>201.32</v>
      </c>
      <c r="J153" s="11">
        <v>0.14</v>
      </c>
      <c r="K153" s="11">
        <v>0</v>
      </c>
      <c r="L153" s="11">
        <v>0.45</v>
      </c>
      <c r="M153" s="11">
        <v>16.47</v>
      </c>
      <c r="N153" s="11">
        <v>208.98</v>
      </c>
      <c r="O153" s="11">
        <v>25.68</v>
      </c>
      <c r="P153" s="13">
        <v>2.7</v>
      </c>
    </row>
    <row r="154" spans="2:16" ht="15.75" customHeight="1">
      <c r="B154" s="20" t="s">
        <v>130</v>
      </c>
      <c r="C154" s="25" t="s">
        <v>104</v>
      </c>
      <c r="D154" s="24">
        <v>9.62</v>
      </c>
      <c r="E154" s="23">
        <v>150</v>
      </c>
      <c r="F154" s="9">
        <v>6.83</v>
      </c>
      <c r="G154" s="9">
        <v>4.91</v>
      </c>
      <c r="H154" s="9">
        <v>37.89</v>
      </c>
      <c r="I154" s="9">
        <v>226.01</v>
      </c>
      <c r="J154" s="9">
        <v>0.38</v>
      </c>
      <c r="K154" s="9">
        <v>0</v>
      </c>
      <c r="L154" s="9">
        <v>0.02</v>
      </c>
      <c r="M154" s="9">
        <v>18.01</v>
      </c>
      <c r="N154" s="9">
        <v>145.52</v>
      </c>
      <c r="O154" s="9">
        <v>62.78</v>
      </c>
      <c r="P154" s="14">
        <v>4.35</v>
      </c>
    </row>
    <row r="155" spans="2:16" ht="15.75" customHeight="1">
      <c r="B155" s="20" t="s">
        <v>129</v>
      </c>
      <c r="C155" s="21" t="s">
        <v>150</v>
      </c>
      <c r="D155" s="24">
        <v>19.02</v>
      </c>
      <c r="E155" s="23">
        <v>200</v>
      </c>
      <c r="F155" s="8">
        <v>0.12</v>
      </c>
      <c r="G155" s="8">
        <v>0</v>
      </c>
      <c r="H155" s="8">
        <v>22.89</v>
      </c>
      <c r="I155" s="8">
        <v>92.89</v>
      </c>
      <c r="J155" s="8">
        <v>0.01</v>
      </c>
      <c r="K155" s="8">
        <v>63.75</v>
      </c>
      <c r="L155" s="9">
        <v>0</v>
      </c>
      <c r="M155" s="8">
        <v>3.98</v>
      </c>
      <c r="N155" s="9">
        <v>2.75</v>
      </c>
      <c r="O155" s="9">
        <v>2</v>
      </c>
      <c r="P155" s="8">
        <v>0.22</v>
      </c>
    </row>
    <row r="156" spans="2:16" ht="15.75" customHeight="1">
      <c r="B156" s="20"/>
      <c r="C156" s="21" t="s">
        <v>120</v>
      </c>
      <c r="D156" s="24">
        <v>1.41</v>
      </c>
      <c r="E156" s="23">
        <v>20</v>
      </c>
      <c r="F156" s="23">
        <v>1.52</v>
      </c>
      <c r="G156" s="23">
        <v>0.12</v>
      </c>
      <c r="H156" s="23">
        <v>10.46</v>
      </c>
      <c r="I156" s="23">
        <v>46.6</v>
      </c>
      <c r="J156" s="23">
        <v>0.02</v>
      </c>
      <c r="K156" s="23">
        <v>0</v>
      </c>
      <c r="L156" s="23">
        <v>0</v>
      </c>
      <c r="M156" s="23">
        <v>4</v>
      </c>
      <c r="N156" s="23">
        <v>13</v>
      </c>
      <c r="O156" s="23">
        <v>2.8</v>
      </c>
      <c r="P156" s="27">
        <v>0.18</v>
      </c>
    </row>
    <row r="157" spans="2:16" ht="15.75" customHeight="1" thickBot="1">
      <c r="B157" s="28"/>
      <c r="C157" s="29" t="s">
        <v>141</v>
      </c>
      <c r="D157" s="30">
        <v>41.67</v>
      </c>
      <c r="E157" s="30">
        <v>100</v>
      </c>
      <c r="F157" s="30">
        <v>0.8</v>
      </c>
      <c r="G157" s="31">
        <v>0</v>
      </c>
      <c r="H157" s="30">
        <v>8.6</v>
      </c>
      <c r="I157" s="38">
        <v>38</v>
      </c>
      <c r="J157" s="30">
        <v>0.06</v>
      </c>
      <c r="K157" s="30">
        <v>38</v>
      </c>
      <c r="L157" s="30">
        <v>0</v>
      </c>
      <c r="M157" s="30">
        <v>35</v>
      </c>
      <c r="N157" s="30">
        <v>17</v>
      </c>
      <c r="O157" s="30">
        <v>11</v>
      </c>
      <c r="P157" s="32">
        <v>0.1</v>
      </c>
    </row>
    <row r="158" spans="2:16" ht="15.75" customHeight="1" thickBot="1">
      <c r="B158" s="126"/>
      <c r="C158" s="98" t="s">
        <v>13</v>
      </c>
      <c r="D158" s="99">
        <f>SUM(D153:D157)</f>
        <v>140</v>
      </c>
      <c r="E158" s="99">
        <f>SUM(E153:E157)</f>
        <v>560</v>
      </c>
      <c r="F158" s="99">
        <f aca="true" t="shared" si="18" ref="F158:P158">SUM(F153:F157)</f>
        <v>24.81</v>
      </c>
      <c r="G158" s="99">
        <f t="shared" si="18"/>
        <v>24.46</v>
      </c>
      <c r="H158" s="99">
        <f t="shared" si="18"/>
        <v>89.28</v>
      </c>
      <c r="I158" s="99">
        <f t="shared" si="18"/>
        <v>604.82</v>
      </c>
      <c r="J158" s="99">
        <f t="shared" si="18"/>
        <v>0.6100000000000001</v>
      </c>
      <c r="K158" s="99">
        <f t="shared" si="18"/>
        <v>101.75</v>
      </c>
      <c r="L158" s="99">
        <f t="shared" si="18"/>
        <v>0.47000000000000003</v>
      </c>
      <c r="M158" s="99">
        <f t="shared" si="18"/>
        <v>77.46000000000001</v>
      </c>
      <c r="N158" s="99">
        <f t="shared" si="18"/>
        <v>387.25</v>
      </c>
      <c r="O158" s="99">
        <f t="shared" si="18"/>
        <v>104.26</v>
      </c>
      <c r="P158" s="100">
        <f t="shared" si="18"/>
        <v>7.549999999999999</v>
      </c>
    </row>
    <row r="159" spans="2:16" ht="16.5" thickBot="1">
      <c r="B159" s="222" t="s">
        <v>40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4"/>
    </row>
    <row r="160" spans="2:16" ht="15.75" customHeight="1">
      <c r="B160" s="17" t="s">
        <v>194</v>
      </c>
      <c r="C160" s="18" t="s">
        <v>195</v>
      </c>
      <c r="D160" s="56">
        <v>20</v>
      </c>
      <c r="E160" s="10">
        <v>60</v>
      </c>
      <c r="F160" s="11">
        <v>0.63</v>
      </c>
      <c r="G160" s="11">
        <v>5.99</v>
      </c>
      <c r="H160" s="11">
        <v>3.56</v>
      </c>
      <c r="I160" s="11">
        <v>69.11</v>
      </c>
      <c r="J160" s="11">
        <v>0.04</v>
      </c>
      <c r="K160" s="11">
        <v>30.75</v>
      </c>
      <c r="L160" s="11" t="s">
        <v>82</v>
      </c>
      <c r="M160" s="11">
        <v>11.93</v>
      </c>
      <c r="N160" s="217">
        <v>16.96</v>
      </c>
      <c r="O160" s="11">
        <v>8.29</v>
      </c>
      <c r="P160" s="13">
        <v>0.41</v>
      </c>
    </row>
    <row r="161" spans="2:16" ht="15.75" customHeight="1">
      <c r="B161" s="20" t="s">
        <v>75</v>
      </c>
      <c r="C161" s="21" t="s">
        <v>137</v>
      </c>
      <c r="D161" s="24">
        <v>54.38</v>
      </c>
      <c r="E161" s="51" t="s">
        <v>79</v>
      </c>
      <c r="F161" s="58">
        <v>8.67</v>
      </c>
      <c r="G161" s="58">
        <v>5.67</v>
      </c>
      <c r="H161" s="58">
        <v>20</v>
      </c>
      <c r="I161" s="58">
        <v>170.61</v>
      </c>
      <c r="J161" s="58">
        <v>0.16</v>
      </c>
      <c r="K161" s="58">
        <v>22.45</v>
      </c>
      <c r="L161" s="58">
        <v>0.002</v>
      </c>
      <c r="M161" s="51">
        <v>24.63</v>
      </c>
      <c r="N161" s="51">
        <v>145.45</v>
      </c>
      <c r="O161" s="51">
        <v>37.18</v>
      </c>
      <c r="P161" s="27">
        <v>2.13</v>
      </c>
    </row>
    <row r="162" spans="2:16" ht="15.75" customHeight="1">
      <c r="B162" s="20" t="s">
        <v>34</v>
      </c>
      <c r="C162" s="21" t="s">
        <v>76</v>
      </c>
      <c r="D162" s="24">
        <v>95.61</v>
      </c>
      <c r="E162" s="8">
        <v>250</v>
      </c>
      <c r="F162" s="9">
        <v>19.49</v>
      </c>
      <c r="G162" s="9">
        <v>15.38</v>
      </c>
      <c r="H162" s="9">
        <v>51.34</v>
      </c>
      <c r="I162" s="9">
        <v>434.08</v>
      </c>
      <c r="J162" s="9">
        <v>0.13</v>
      </c>
      <c r="K162" s="9">
        <v>5.65</v>
      </c>
      <c r="L162" s="9">
        <v>0.04</v>
      </c>
      <c r="M162" s="23">
        <v>39.58</v>
      </c>
      <c r="N162" s="23">
        <v>248.93</v>
      </c>
      <c r="O162" s="23">
        <v>38.27</v>
      </c>
      <c r="P162" s="27">
        <v>3.85</v>
      </c>
    </row>
    <row r="163" spans="2:16" ht="15.75" customHeight="1">
      <c r="B163" s="20" t="s">
        <v>26</v>
      </c>
      <c r="C163" s="21" t="s">
        <v>152</v>
      </c>
      <c r="D163" s="24">
        <v>33.57</v>
      </c>
      <c r="E163" s="23">
        <v>200</v>
      </c>
      <c r="F163" s="8">
        <v>0.12</v>
      </c>
      <c r="G163" s="8">
        <v>0</v>
      </c>
      <c r="H163" s="8">
        <v>22.89</v>
      </c>
      <c r="I163" s="8">
        <v>92.89</v>
      </c>
      <c r="J163" s="8">
        <v>0.01</v>
      </c>
      <c r="K163" s="8">
        <v>3.75</v>
      </c>
      <c r="L163" s="9">
        <v>0</v>
      </c>
      <c r="M163" s="8">
        <v>3.98</v>
      </c>
      <c r="N163" s="9">
        <v>2.75</v>
      </c>
      <c r="O163" s="9">
        <v>2</v>
      </c>
      <c r="P163" s="16">
        <v>0.22</v>
      </c>
    </row>
    <row r="164" spans="2:16" ht="15.75" customHeight="1">
      <c r="B164" s="20"/>
      <c r="C164" s="21" t="s">
        <v>28</v>
      </c>
      <c r="D164" s="24">
        <v>6.44</v>
      </c>
      <c r="E164" s="23" t="s">
        <v>78</v>
      </c>
      <c r="F164" s="23">
        <v>5.96</v>
      </c>
      <c r="G164" s="23">
        <v>0.72</v>
      </c>
      <c r="H164" s="23">
        <v>39.08</v>
      </c>
      <c r="I164" s="23">
        <v>178.4</v>
      </c>
      <c r="J164" s="23">
        <v>0.11</v>
      </c>
      <c r="K164" s="23">
        <v>0</v>
      </c>
      <c r="L164" s="23">
        <v>0</v>
      </c>
      <c r="M164" s="23">
        <v>21.2</v>
      </c>
      <c r="N164" s="23">
        <v>97.6</v>
      </c>
      <c r="O164" s="23">
        <v>27.6</v>
      </c>
      <c r="P164" s="27">
        <v>1.44</v>
      </c>
    </row>
    <row r="165" spans="2:16" ht="15.75" customHeight="1" thickBot="1">
      <c r="B165" s="28"/>
      <c r="C165" s="37"/>
      <c r="D165" s="30"/>
      <c r="E165" s="30"/>
      <c r="F165" s="31"/>
      <c r="G165" s="30"/>
      <c r="H165" s="30"/>
      <c r="I165" s="30"/>
      <c r="J165" s="30"/>
      <c r="K165" s="30"/>
      <c r="L165" s="30"/>
      <c r="M165" s="30"/>
      <c r="N165" s="30"/>
      <c r="O165" s="30"/>
      <c r="P165" s="32"/>
    </row>
    <row r="166" spans="2:16" ht="15.75" customHeight="1" thickBot="1">
      <c r="B166" s="81"/>
      <c r="C166" s="98" t="s">
        <v>13</v>
      </c>
      <c r="D166" s="99">
        <f>SUM(D160:D165)</f>
        <v>210</v>
      </c>
      <c r="E166" s="99"/>
      <c r="F166" s="99">
        <f aca="true" t="shared" si="19" ref="F166:P166">SUM(F160:F165)</f>
        <v>34.87</v>
      </c>
      <c r="G166" s="99">
        <f t="shared" si="19"/>
        <v>27.759999999999998</v>
      </c>
      <c r="H166" s="99">
        <f t="shared" si="19"/>
        <v>136.87</v>
      </c>
      <c r="I166" s="99">
        <f t="shared" si="19"/>
        <v>945.0899999999999</v>
      </c>
      <c r="J166" s="99">
        <f t="shared" si="19"/>
        <v>0.45</v>
      </c>
      <c r="K166" s="99">
        <f t="shared" si="19"/>
        <v>62.6</v>
      </c>
      <c r="L166" s="99">
        <f t="shared" si="19"/>
        <v>0.042</v>
      </c>
      <c r="M166" s="99">
        <f t="shared" si="19"/>
        <v>101.32000000000001</v>
      </c>
      <c r="N166" s="99">
        <f t="shared" si="19"/>
        <v>511.69000000000005</v>
      </c>
      <c r="O166" s="99">
        <f t="shared" si="19"/>
        <v>113.34</v>
      </c>
      <c r="P166" s="100">
        <f t="shared" si="19"/>
        <v>8.05</v>
      </c>
    </row>
    <row r="167" spans="2:16" ht="15.75" customHeight="1" thickBot="1">
      <c r="B167" s="81"/>
      <c r="C167" s="116" t="s">
        <v>29</v>
      </c>
      <c r="D167" s="117">
        <f>SUM(D158+D166)</f>
        <v>350</v>
      </c>
      <c r="E167" s="117"/>
      <c r="F167" s="117">
        <f aca="true" t="shared" si="20" ref="F167:P167">SUM(F158+F166)</f>
        <v>59.67999999999999</v>
      </c>
      <c r="G167" s="117">
        <f t="shared" si="20"/>
        <v>52.22</v>
      </c>
      <c r="H167" s="117">
        <f t="shared" si="20"/>
        <v>226.15</v>
      </c>
      <c r="I167" s="117">
        <f t="shared" si="20"/>
        <v>1549.9099999999999</v>
      </c>
      <c r="J167" s="117">
        <f t="shared" si="20"/>
        <v>1.06</v>
      </c>
      <c r="K167" s="117">
        <f t="shared" si="20"/>
        <v>164.35</v>
      </c>
      <c r="L167" s="117">
        <f t="shared" si="20"/>
        <v>0.512</v>
      </c>
      <c r="M167" s="117">
        <f t="shared" si="20"/>
        <v>178.78000000000003</v>
      </c>
      <c r="N167" s="117">
        <f t="shared" si="20"/>
        <v>898.94</v>
      </c>
      <c r="O167" s="117">
        <f t="shared" si="20"/>
        <v>217.60000000000002</v>
      </c>
      <c r="P167" s="117">
        <f t="shared" si="20"/>
        <v>15.6</v>
      </c>
    </row>
    <row r="168" spans="2:16" ht="15.75">
      <c r="B168" s="119"/>
      <c r="C168" s="120"/>
      <c r="D168" s="121"/>
      <c r="E168" s="121"/>
      <c r="F168" s="121"/>
      <c r="G168" s="121"/>
      <c r="H168" s="121"/>
      <c r="I168" s="122"/>
      <c r="J168" s="121"/>
      <c r="K168" s="121"/>
      <c r="L168" s="121"/>
      <c r="M168" s="121"/>
      <c r="N168" s="121"/>
      <c r="O168" s="121"/>
      <c r="P168" s="121"/>
    </row>
    <row r="170" spans="2:8" ht="15.75">
      <c r="B170" s="105"/>
      <c r="C170" s="106"/>
      <c r="D170" s="106"/>
      <c r="E170" s="106" t="s">
        <v>91</v>
      </c>
      <c r="F170" s="106"/>
      <c r="G170" s="106"/>
      <c r="H170" s="106"/>
    </row>
    <row r="171" spans="2:8" ht="15.75">
      <c r="B171" s="106" t="s">
        <v>48</v>
      </c>
      <c r="C171" s="109" t="s">
        <v>53</v>
      </c>
      <c r="D171" s="106"/>
      <c r="E171" s="106"/>
      <c r="F171" s="106"/>
      <c r="G171" s="106"/>
      <c r="H171" s="106"/>
    </row>
    <row r="172" spans="2:8" ht="15.75">
      <c r="B172" s="106" t="s">
        <v>50</v>
      </c>
      <c r="C172" s="106" t="s">
        <v>51</v>
      </c>
      <c r="D172" s="106"/>
      <c r="E172" s="106"/>
      <c r="F172" s="106"/>
      <c r="G172" s="106"/>
      <c r="H172" s="106"/>
    </row>
    <row r="173" spans="2:3" ht="15" customHeight="1" thickBot="1">
      <c r="B173" s="106" t="s">
        <v>187</v>
      </c>
      <c r="C173" s="106"/>
    </row>
    <row r="174" spans="2:16" ht="15.75">
      <c r="B174" s="244" t="s">
        <v>0</v>
      </c>
      <c r="C174" s="252" t="s">
        <v>1</v>
      </c>
      <c r="D174" s="110" t="s">
        <v>21</v>
      </c>
      <c r="E174" s="246" t="s">
        <v>2</v>
      </c>
      <c r="F174" s="248" t="s">
        <v>3</v>
      </c>
      <c r="G174" s="249"/>
      <c r="H174" s="250"/>
      <c r="I174" s="246" t="s">
        <v>20</v>
      </c>
      <c r="J174" s="248" t="s">
        <v>19</v>
      </c>
      <c r="K174" s="249"/>
      <c r="L174" s="250"/>
      <c r="M174" s="248" t="s">
        <v>18</v>
      </c>
      <c r="N174" s="249"/>
      <c r="O174" s="249"/>
      <c r="P174" s="251"/>
    </row>
    <row r="175" spans="2:16" ht="15" customHeight="1" thickBot="1">
      <c r="B175" s="245"/>
      <c r="C175" s="253"/>
      <c r="D175" s="111" t="s">
        <v>22</v>
      </c>
      <c r="E175" s="247"/>
      <c r="F175" s="30" t="s">
        <v>4</v>
      </c>
      <c r="G175" s="30" t="s">
        <v>5</v>
      </c>
      <c r="H175" s="30" t="s">
        <v>6</v>
      </c>
      <c r="I175" s="247"/>
      <c r="J175" s="30" t="s">
        <v>61</v>
      </c>
      <c r="K175" s="30" t="s">
        <v>7</v>
      </c>
      <c r="L175" s="30" t="s">
        <v>8</v>
      </c>
      <c r="M175" s="30" t="s">
        <v>9</v>
      </c>
      <c r="N175" s="30" t="s">
        <v>10</v>
      </c>
      <c r="O175" s="30" t="s">
        <v>15</v>
      </c>
      <c r="P175" s="32" t="s">
        <v>16</v>
      </c>
    </row>
    <row r="176" spans="2:16" ht="16.5" thickBot="1">
      <c r="B176" s="225" t="s">
        <v>39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7"/>
    </row>
    <row r="177" spans="2:16" ht="18" customHeight="1">
      <c r="B177" s="17" t="s">
        <v>179</v>
      </c>
      <c r="C177" s="18" t="s">
        <v>145</v>
      </c>
      <c r="D177" s="19">
        <v>38.7</v>
      </c>
      <c r="E177" s="10" t="s">
        <v>178</v>
      </c>
      <c r="F177" s="11">
        <v>8.51</v>
      </c>
      <c r="G177" s="11">
        <v>10.4</v>
      </c>
      <c r="H177" s="11">
        <v>7.86</v>
      </c>
      <c r="I177" s="11">
        <v>182.59</v>
      </c>
      <c r="J177" s="11">
        <v>0.04</v>
      </c>
      <c r="K177" s="11">
        <v>3.6</v>
      </c>
      <c r="L177" s="11">
        <v>0</v>
      </c>
      <c r="M177" s="11">
        <v>41.13</v>
      </c>
      <c r="N177" s="11">
        <v>98.71</v>
      </c>
      <c r="O177" s="11">
        <v>13.48</v>
      </c>
      <c r="P177" s="13">
        <v>1.32</v>
      </c>
    </row>
    <row r="178" spans="2:16" ht="15.75" customHeight="1">
      <c r="B178" s="20" t="s">
        <v>130</v>
      </c>
      <c r="C178" s="21" t="s">
        <v>104</v>
      </c>
      <c r="D178" s="24">
        <v>11.54</v>
      </c>
      <c r="E178" s="57">
        <v>180</v>
      </c>
      <c r="F178" s="58">
        <v>8.2</v>
      </c>
      <c r="G178" s="58">
        <v>5.89</v>
      </c>
      <c r="H178" s="58">
        <v>45.47</v>
      </c>
      <c r="I178" s="58">
        <v>271.21</v>
      </c>
      <c r="J178" s="58">
        <v>0.46</v>
      </c>
      <c r="K178" s="58">
        <v>0</v>
      </c>
      <c r="L178" s="58">
        <v>0.02</v>
      </c>
      <c r="M178" s="58">
        <v>21.61</v>
      </c>
      <c r="N178" s="58">
        <v>174.62</v>
      </c>
      <c r="O178" s="58">
        <v>75.34</v>
      </c>
      <c r="P178" s="65">
        <v>5.28</v>
      </c>
    </row>
    <row r="179" spans="2:16" ht="15.75">
      <c r="B179" s="20" t="s">
        <v>46</v>
      </c>
      <c r="C179" s="43" t="s">
        <v>159</v>
      </c>
      <c r="D179" s="24">
        <v>3.87</v>
      </c>
      <c r="E179" s="23">
        <v>200</v>
      </c>
      <c r="F179" s="164">
        <v>0.19</v>
      </c>
      <c r="G179" s="164">
        <v>0</v>
      </c>
      <c r="H179" s="164">
        <v>13.63</v>
      </c>
      <c r="I179" s="164">
        <v>54.9</v>
      </c>
      <c r="J179" s="164">
        <v>0</v>
      </c>
      <c r="K179" s="164">
        <v>70.1</v>
      </c>
      <c r="L179" s="165">
        <v>0</v>
      </c>
      <c r="M179" s="164">
        <v>5.25</v>
      </c>
      <c r="N179" s="23">
        <v>8.25</v>
      </c>
      <c r="O179" s="23">
        <v>4.4</v>
      </c>
      <c r="P179" s="196">
        <v>0.82</v>
      </c>
    </row>
    <row r="180" spans="2:16" ht="15.75" customHeight="1" thickBot="1">
      <c r="B180" s="85"/>
      <c r="C180" s="29" t="s">
        <v>28</v>
      </c>
      <c r="D180" s="31">
        <v>1.89</v>
      </c>
      <c r="E180" s="30" t="s">
        <v>78</v>
      </c>
      <c r="F180" s="30">
        <v>5.96</v>
      </c>
      <c r="G180" s="30">
        <v>0.72</v>
      </c>
      <c r="H180" s="30">
        <v>39.08</v>
      </c>
      <c r="I180" s="30">
        <v>178.4</v>
      </c>
      <c r="J180" s="30">
        <v>0.11</v>
      </c>
      <c r="K180" s="30">
        <v>0</v>
      </c>
      <c r="L180" s="30">
        <v>0</v>
      </c>
      <c r="M180" s="30">
        <v>21.2</v>
      </c>
      <c r="N180" s="30">
        <v>97.6</v>
      </c>
      <c r="O180" s="30">
        <v>27.6</v>
      </c>
      <c r="P180" s="32">
        <v>1.44</v>
      </c>
    </row>
    <row r="181" spans="2:16" ht="15.75" customHeight="1" thickBot="1">
      <c r="B181" s="114"/>
      <c r="C181" s="98" t="s">
        <v>13</v>
      </c>
      <c r="D181" s="99">
        <f>SUM(D177:D180)</f>
        <v>56</v>
      </c>
      <c r="E181" s="99"/>
      <c r="F181" s="99">
        <f aca="true" t="shared" si="21" ref="F181:P181">SUM(F177:F180)</f>
        <v>22.860000000000003</v>
      </c>
      <c r="G181" s="99">
        <f t="shared" si="21"/>
        <v>17.009999999999998</v>
      </c>
      <c r="H181" s="99">
        <f t="shared" si="21"/>
        <v>106.03999999999999</v>
      </c>
      <c r="I181" s="99">
        <f t="shared" si="21"/>
        <v>687.0999999999999</v>
      </c>
      <c r="J181" s="99">
        <f t="shared" si="21"/>
        <v>0.61</v>
      </c>
      <c r="K181" s="99">
        <f t="shared" si="21"/>
        <v>73.69999999999999</v>
      </c>
      <c r="L181" s="99">
        <f t="shared" si="21"/>
        <v>0.02</v>
      </c>
      <c r="M181" s="99">
        <f t="shared" si="21"/>
        <v>89.19000000000001</v>
      </c>
      <c r="N181" s="99">
        <f t="shared" si="21"/>
        <v>379.17999999999995</v>
      </c>
      <c r="O181" s="99">
        <f t="shared" si="21"/>
        <v>120.82000000000002</v>
      </c>
      <c r="P181" s="100">
        <f t="shared" si="21"/>
        <v>8.860000000000001</v>
      </c>
    </row>
    <row r="182" spans="2:16" ht="20.25" customHeight="1" thickBot="1">
      <c r="B182" s="222" t="s">
        <v>40</v>
      </c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4"/>
    </row>
    <row r="183" spans="2:16" ht="15.75" customHeight="1">
      <c r="B183" s="17" t="s">
        <v>194</v>
      </c>
      <c r="C183" s="18" t="s">
        <v>195</v>
      </c>
      <c r="D183" s="42">
        <v>33.33</v>
      </c>
      <c r="E183" s="10">
        <v>100</v>
      </c>
      <c r="F183" s="11">
        <v>0.9</v>
      </c>
      <c r="G183" s="11">
        <v>9.99</v>
      </c>
      <c r="H183" s="11">
        <v>3.2</v>
      </c>
      <c r="I183" s="11">
        <v>105.68</v>
      </c>
      <c r="J183" s="11">
        <v>0.01</v>
      </c>
      <c r="K183" s="11">
        <v>15.77</v>
      </c>
      <c r="L183" s="11">
        <v>0</v>
      </c>
      <c r="M183" s="11">
        <v>27.95</v>
      </c>
      <c r="N183" s="11">
        <v>38.75</v>
      </c>
      <c r="O183" s="11">
        <v>12.14</v>
      </c>
      <c r="P183" s="13">
        <v>0.86</v>
      </c>
    </row>
    <row r="184" spans="2:16" ht="15.75" customHeight="1">
      <c r="B184" s="20" t="s">
        <v>75</v>
      </c>
      <c r="C184" s="21" t="s">
        <v>137</v>
      </c>
      <c r="D184" s="24">
        <v>54.38</v>
      </c>
      <c r="E184" s="51" t="s">
        <v>79</v>
      </c>
      <c r="F184" s="58">
        <v>8.67</v>
      </c>
      <c r="G184" s="58">
        <v>5.67</v>
      </c>
      <c r="H184" s="58">
        <v>20</v>
      </c>
      <c r="I184" s="58">
        <v>170.61</v>
      </c>
      <c r="J184" s="58">
        <v>0.16</v>
      </c>
      <c r="K184" s="58">
        <v>22.45</v>
      </c>
      <c r="L184" s="58">
        <v>0.002</v>
      </c>
      <c r="M184" s="51">
        <v>24.63</v>
      </c>
      <c r="N184" s="51">
        <v>145.45</v>
      </c>
      <c r="O184" s="51">
        <v>37.18</v>
      </c>
      <c r="P184" s="27">
        <v>2.13</v>
      </c>
    </row>
    <row r="185" spans="2:16" ht="15.75" customHeight="1">
      <c r="B185" s="20" t="s">
        <v>34</v>
      </c>
      <c r="C185" s="21" t="s">
        <v>76</v>
      </c>
      <c r="D185" s="24">
        <v>117.89</v>
      </c>
      <c r="E185" s="23">
        <v>265</v>
      </c>
      <c r="F185" s="9">
        <v>23.7</v>
      </c>
      <c r="G185" s="9">
        <v>17.96</v>
      </c>
      <c r="H185" s="12">
        <v>51.59</v>
      </c>
      <c r="I185" s="9">
        <v>476.63</v>
      </c>
      <c r="J185" s="9">
        <v>0.14</v>
      </c>
      <c r="K185" s="9">
        <v>5.65</v>
      </c>
      <c r="L185" s="9">
        <v>0.04</v>
      </c>
      <c r="M185" s="9">
        <v>41.71</v>
      </c>
      <c r="N185" s="9">
        <v>295.86</v>
      </c>
      <c r="O185" s="9">
        <v>43.25</v>
      </c>
      <c r="P185" s="14">
        <v>4.47</v>
      </c>
    </row>
    <row r="186" spans="2:16" ht="15.75" customHeight="1">
      <c r="B186" s="20" t="s">
        <v>26</v>
      </c>
      <c r="C186" s="21" t="s">
        <v>149</v>
      </c>
      <c r="D186" s="24">
        <v>35.57</v>
      </c>
      <c r="E186" s="23">
        <v>200</v>
      </c>
      <c r="F186" s="8">
        <v>0.12</v>
      </c>
      <c r="G186" s="8">
        <v>0</v>
      </c>
      <c r="H186" s="8">
        <v>22.89</v>
      </c>
      <c r="I186" s="8">
        <v>92.89</v>
      </c>
      <c r="J186" s="8">
        <v>0.01</v>
      </c>
      <c r="K186" s="8">
        <v>3.75</v>
      </c>
      <c r="L186" s="9">
        <v>0</v>
      </c>
      <c r="M186" s="8">
        <v>3.98</v>
      </c>
      <c r="N186" s="9">
        <v>2.75</v>
      </c>
      <c r="O186" s="9">
        <v>2</v>
      </c>
      <c r="P186" s="8">
        <v>0.22</v>
      </c>
    </row>
    <row r="187" spans="2:16" ht="15.75" customHeight="1">
      <c r="B187" s="20"/>
      <c r="C187" s="21" t="s">
        <v>28</v>
      </c>
      <c r="D187" s="24">
        <v>3.06</v>
      </c>
      <c r="E187" s="23" t="s">
        <v>93</v>
      </c>
      <c r="F187" s="23">
        <v>2.98</v>
      </c>
      <c r="G187" s="23">
        <v>0.36</v>
      </c>
      <c r="H187" s="23">
        <v>19.54</v>
      </c>
      <c r="I187" s="23">
        <v>89.2</v>
      </c>
      <c r="J187" s="23">
        <v>0.03</v>
      </c>
      <c r="K187" s="23">
        <v>0</v>
      </c>
      <c r="L187" s="23">
        <v>0</v>
      </c>
      <c r="M187" s="23">
        <v>6</v>
      </c>
      <c r="N187" s="23">
        <v>19.5</v>
      </c>
      <c r="O187" s="23">
        <v>4.2</v>
      </c>
      <c r="P187" s="27">
        <v>0.27</v>
      </c>
    </row>
    <row r="188" spans="2:16" ht="15.75" customHeight="1" thickBot="1">
      <c r="B188" s="28"/>
      <c r="C188" s="37" t="s">
        <v>141</v>
      </c>
      <c r="D188" s="30">
        <v>49.77</v>
      </c>
      <c r="E188" s="30">
        <v>100</v>
      </c>
      <c r="F188" s="31">
        <v>0.8</v>
      </c>
      <c r="G188" s="30">
        <v>0</v>
      </c>
      <c r="H188" s="30">
        <v>8.6</v>
      </c>
      <c r="I188" s="30">
        <v>38</v>
      </c>
      <c r="J188" s="30">
        <v>0.06</v>
      </c>
      <c r="K188" s="30">
        <v>38</v>
      </c>
      <c r="L188" s="30">
        <v>0</v>
      </c>
      <c r="M188" s="30">
        <v>35</v>
      </c>
      <c r="N188" s="30">
        <v>17</v>
      </c>
      <c r="O188" s="30">
        <v>11</v>
      </c>
      <c r="P188" s="32">
        <v>0.1</v>
      </c>
    </row>
    <row r="189" spans="2:16" ht="15.75" customHeight="1" thickBot="1">
      <c r="B189" s="81"/>
      <c r="C189" s="98" t="s">
        <v>13</v>
      </c>
      <c r="D189" s="99">
        <f>SUM(D183:D188)</f>
        <v>294</v>
      </c>
      <c r="E189" s="99"/>
      <c r="F189" s="99">
        <f aca="true" t="shared" si="22" ref="F189:P189">SUM(F183:F188)</f>
        <v>37.16999999999999</v>
      </c>
      <c r="G189" s="99">
        <f t="shared" si="22"/>
        <v>33.980000000000004</v>
      </c>
      <c r="H189" s="99">
        <f t="shared" si="22"/>
        <v>125.82</v>
      </c>
      <c r="I189" s="99">
        <f t="shared" si="22"/>
        <v>973.0100000000001</v>
      </c>
      <c r="J189" s="99">
        <f t="shared" si="22"/>
        <v>0.4100000000000001</v>
      </c>
      <c r="K189" s="127">
        <f t="shared" si="22"/>
        <v>85.62</v>
      </c>
      <c r="L189" s="99">
        <f t="shared" si="22"/>
        <v>0.042</v>
      </c>
      <c r="M189" s="99">
        <f t="shared" si="22"/>
        <v>139.26999999999998</v>
      </c>
      <c r="N189" s="99">
        <f t="shared" si="22"/>
        <v>519.31</v>
      </c>
      <c r="O189" s="99">
        <f t="shared" si="22"/>
        <v>109.77</v>
      </c>
      <c r="P189" s="100">
        <f t="shared" si="22"/>
        <v>8.049999999999999</v>
      </c>
    </row>
    <row r="190" spans="2:16" ht="15.75" customHeight="1" thickBot="1">
      <c r="B190" s="81"/>
      <c r="C190" s="116" t="s">
        <v>29</v>
      </c>
      <c r="D190" s="117">
        <f>SUM(D181+D189)</f>
        <v>350</v>
      </c>
      <c r="E190" s="117"/>
      <c r="F190" s="117">
        <f aca="true" t="shared" si="23" ref="F190:P190">SUM(F181+F189)</f>
        <v>60.02999999999999</v>
      </c>
      <c r="G190" s="117">
        <f t="shared" si="23"/>
        <v>50.99</v>
      </c>
      <c r="H190" s="117">
        <f t="shared" si="23"/>
        <v>231.85999999999999</v>
      </c>
      <c r="I190" s="117">
        <f t="shared" si="23"/>
        <v>1660.1100000000001</v>
      </c>
      <c r="J190" s="117">
        <f t="shared" si="23"/>
        <v>1.02</v>
      </c>
      <c r="K190" s="117">
        <f t="shared" si="23"/>
        <v>159.32</v>
      </c>
      <c r="L190" s="117">
        <f t="shared" si="23"/>
        <v>0.062</v>
      </c>
      <c r="M190" s="117">
        <f t="shared" si="23"/>
        <v>228.45999999999998</v>
      </c>
      <c r="N190" s="117">
        <f t="shared" si="23"/>
        <v>898.4899999999999</v>
      </c>
      <c r="O190" s="117">
        <f t="shared" si="23"/>
        <v>230.59000000000003</v>
      </c>
      <c r="P190" s="117">
        <f t="shared" si="23"/>
        <v>16.91</v>
      </c>
    </row>
    <row r="191" spans="2:16" ht="15.75">
      <c r="B191" s="119"/>
      <c r="C191" s="120"/>
      <c r="D191" s="121"/>
      <c r="E191" s="121"/>
      <c r="F191" s="121"/>
      <c r="G191" s="121"/>
      <c r="H191" s="121"/>
      <c r="I191" s="122"/>
      <c r="J191" s="121"/>
      <c r="K191" s="121"/>
      <c r="L191" s="121"/>
      <c r="M191" s="121"/>
      <c r="N191" s="121"/>
      <c r="O191" s="121"/>
      <c r="P191" s="121"/>
    </row>
    <row r="193" spans="2:8" ht="15.75">
      <c r="B193" s="123"/>
      <c r="C193" s="106"/>
      <c r="D193" s="106"/>
      <c r="E193" s="106" t="s">
        <v>92</v>
      </c>
      <c r="F193" s="106"/>
      <c r="G193" s="106"/>
      <c r="H193" s="106"/>
    </row>
    <row r="194" spans="2:8" ht="15" customHeight="1">
      <c r="B194" s="106" t="s">
        <v>48</v>
      </c>
      <c r="C194" s="109" t="s">
        <v>55</v>
      </c>
      <c r="D194" s="106"/>
      <c r="E194" s="106"/>
      <c r="F194" s="106"/>
      <c r="G194" s="106"/>
      <c r="H194" s="106"/>
    </row>
    <row r="195" spans="2:8" ht="15" customHeight="1">
      <c r="B195" s="106" t="s">
        <v>50</v>
      </c>
      <c r="C195" s="106" t="s">
        <v>51</v>
      </c>
      <c r="D195" s="106"/>
      <c r="E195" s="106"/>
      <c r="F195" s="106"/>
      <c r="G195" s="106"/>
      <c r="H195" s="106"/>
    </row>
    <row r="196" spans="2:3" ht="15" customHeight="1" thickBot="1">
      <c r="B196" s="106" t="s">
        <v>187</v>
      </c>
      <c r="C196" s="106"/>
    </row>
    <row r="197" spans="2:16" ht="20.25" customHeight="1">
      <c r="B197" s="244" t="s">
        <v>0</v>
      </c>
      <c r="C197" s="252" t="s">
        <v>1</v>
      </c>
      <c r="D197" s="110" t="s">
        <v>21</v>
      </c>
      <c r="E197" s="246" t="s">
        <v>2</v>
      </c>
      <c r="F197" s="248" t="s">
        <v>3</v>
      </c>
      <c r="G197" s="249"/>
      <c r="H197" s="250"/>
      <c r="I197" s="246" t="s">
        <v>20</v>
      </c>
      <c r="J197" s="248" t="s">
        <v>19</v>
      </c>
      <c r="K197" s="249"/>
      <c r="L197" s="250"/>
      <c r="M197" s="248" t="s">
        <v>18</v>
      </c>
      <c r="N197" s="249"/>
      <c r="O197" s="249"/>
      <c r="P197" s="251"/>
    </row>
    <row r="198" spans="2:16" ht="32.25" thickBot="1">
      <c r="B198" s="245"/>
      <c r="C198" s="253"/>
      <c r="D198" s="111" t="s">
        <v>22</v>
      </c>
      <c r="E198" s="247"/>
      <c r="F198" s="30" t="s">
        <v>4</v>
      </c>
      <c r="G198" s="30" t="s">
        <v>5</v>
      </c>
      <c r="H198" s="30" t="s">
        <v>6</v>
      </c>
      <c r="I198" s="247"/>
      <c r="J198" s="30" t="s">
        <v>61</v>
      </c>
      <c r="K198" s="30" t="s">
        <v>7</v>
      </c>
      <c r="L198" s="30" t="s">
        <v>8</v>
      </c>
      <c r="M198" s="30" t="s">
        <v>9</v>
      </c>
      <c r="N198" s="30" t="s">
        <v>10</v>
      </c>
      <c r="O198" s="30" t="s">
        <v>15</v>
      </c>
      <c r="P198" s="32" t="s">
        <v>16</v>
      </c>
    </row>
    <row r="199" spans="2:16" ht="15" customHeight="1" thickBot="1">
      <c r="B199" s="222" t="s">
        <v>39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4"/>
    </row>
    <row r="200" spans="2:16" ht="15.75" customHeight="1">
      <c r="B200" s="17" t="s">
        <v>11</v>
      </c>
      <c r="C200" s="18" t="s">
        <v>117</v>
      </c>
      <c r="D200" s="42">
        <v>76.69</v>
      </c>
      <c r="E200" s="54">
        <v>90</v>
      </c>
      <c r="F200" s="11">
        <v>14.21</v>
      </c>
      <c r="G200" s="11">
        <v>15.62</v>
      </c>
      <c r="H200" s="11">
        <v>7.73</v>
      </c>
      <c r="I200" s="11">
        <v>248.38</v>
      </c>
      <c r="J200" s="11">
        <v>0.13</v>
      </c>
      <c r="K200" s="11">
        <v>4.5</v>
      </c>
      <c r="L200" s="11">
        <v>0.05</v>
      </c>
      <c r="M200" s="11">
        <v>34.79</v>
      </c>
      <c r="N200" s="11">
        <v>173.36</v>
      </c>
      <c r="O200" s="11">
        <v>25</v>
      </c>
      <c r="P200" s="13">
        <v>2.27</v>
      </c>
    </row>
    <row r="201" spans="2:16" ht="15.75" customHeight="1">
      <c r="B201" s="20" t="s">
        <v>14</v>
      </c>
      <c r="C201" s="21" t="s">
        <v>108</v>
      </c>
      <c r="D201" s="24">
        <v>14.58</v>
      </c>
      <c r="E201" s="26">
        <v>150</v>
      </c>
      <c r="F201" s="9">
        <v>5.2</v>
      </c>
      <c r="G201" s="9">
        <v>3.77</v>
      </c>
      <c r="H201" s="9">
        <v>35.97</v>
      </c>
      <c r="I201" s="9">
        <v>200.64</v>
      </c>
      <c r="J201" s="9">
        <v>0.09</v>
      </c>
      <c r="K201" s="9">
        <v>0</v>
      </c>
      <c r="L201" s="9">
        <v>0.02</v>
      </c>
      <c r="M201" s="9">
        <v>10.71</v>
      </c>
      <c r="N201" s="9">
        <v>46.73</v>
      </c>
      <c r="O201" s="9">
        <v>8.56</v>
      </c>
      <c r="P201" s="14">
        <v>0.64</v>
      </c>
    </row>
    <row r="202" spans="2:16" ht="15.75" customHeight="1">
      <c r="B202" s="20" t="s">
        <v>26</v>
      </c>
      <c r="C202" s="21" t="s">
        <v>150</v>
      </c>
      <c r="D202" s="24">
        <v>25.81</v>
      </c>
      <c r="E202" s="155">
        <v>200</v>
      </c>
      <c r="F202" s="8">
        <v>0.12</v>
      </c>
      <c r="G202" s="8">
        <v>0</v>
      </c>
      <c r="H202" s="8">
        <v>22.89</v>
      </c>
      <c r="I202" s="8">
        <v>92.89</v>
      </c>
      <c r="J202" s="8">
        <v>0.01</v>
      </c>
      <c r="K202" s="8">
        <v>63.75</v>
      </c>
      <c r="L202" s="9">
        <v>0</v>
      </c>
      <c r="M202" s="8">
        <v>3.98</v>
      </c>
      <c r="N202" s="9">
        <v>2.75</v>
      </c>
      <c r="O202" s="9">
        <v>2</v>
      </c>
      <c r="P202" s="8">
        <v>0.22</v>
      </c>
    </row>
    <row r="203" spans="2:16" ht="15.75" customHeight="1">
      <c r="B203" s="20"/>
      <c r="C203" s="21" t="s">
        <v>144</v>
      </c>
      <c r="D203" s="24">
        <v>1.41</v>
      </c>
      <c r="E203" s="23">
        <v>20</v>
      </c>
      <c r="F203" s="23">
        <v>1.52</v>
      </c>
      <c r="G203" s="23">
        <v>0.12</v>
      </c>
      <c r="H203" s="23">
        <v>10.46</v>
      </c>
      <c r="I203" s="23">
        <v>46.6</v>
      </c>
      <c r="J203" s="23">
        <v>0.02</v>
      </c>
      <c r="K203" s="23">
        <v>0</v>
      </c>
      <c r="L203" s="23">
        <v>0</v>
      </c>
      <c r="M203" s="23">
        <v>4</v>
      </c>
      <c r="N203" s="23">
        <v>13</v>
      </c>
      <c r="O203" s="23">
        <v>2.8</v>
      </c>
      <c r="P203" s="27">
        <v>0.18</v>
      </c>
    </row>
    <row r="204" spans="2:16" ht="15.75" customHeight="1" thickBot="1">
      <c r="B204" s="28"/>
      <c r="C204" s="29" t="s">
        <v>141</v>
      </c>
      <c r="D204" s="31">
        <v>21.51</v>
      </c>
      <c r="E204" s="30">
        <v>100</v>
      </c>
      <c r="F204" s="31">
        <v>1.33</v>
      </c>
      <c r="G204" s="30">
        <v>0</v>
      </c>
      <c r="H204" s="30">
        <v>9.9</v>
      </c>
      <c r="I204" s="30">
        <v>43</v>
      </c>
      <c r="J204" s="30">
        <v>0.02</v>
      </c>
      <c r="K204" s="30">
        <v>180</v>
      </c>
      <c r="L204" s="30">
        <v>15</v>
      </c>
      <c r="M204" s="30">
        <v>0</v>
      </c>
      <c r="N204" s="30">
        <v>14</v>
      </c>
      <c r="O204" s="30">
        <v>0.21</v>
      </c>
      <c r="P204" s="32">
        <v>0.8</v>
      </c>
    </row>
    <row r="205" spans="2:16" ht="15.75" customHeight="1" thickBot="1">
      <c r="B205" s="114"/>
      <c r="C205" s="98" t="s">
        <v>13</v>
      </c>
      <c r="D205" s="99">
        <f>SUM(D200:D204)</f>
        <v>140</v>
      </c>
      <c r="E205" s="99"/>
      <c r="F205" s="99">
        <f aca="true" t="shared" si="24" ref="F205:P205">SUM(F200:F204)</f>
        <v>22.380000000000003</v>
      </c>
      <c r="G205" s="99">
        <f t="shared" si="24"/>
        <v>19.51</v>
      </c>
      <c r="H205" s="99">
        <f t="shared" si="24"/>
        <v>86.95000000000002</v>
      </c>
      <c r="I205" s="99">
        <f t="shared" si="24"/>
        <v>631.51</v>
      </c>
      <c r="J205" s="99">
        <f t="shared" si="24"/>
        <v>0.27</v>
      </c>
      <c r="K205" s="99">
        <f t="shared" si="24"/>
        <v>248.25</v>
      </c>
      <c r="L205" s="99">
        <f t="shared" si="24"/>
        <v>15.07</v>
      </c>
      <c r="M205" s="99">
        <f t="shared" si="24"/>
        <v>53.48</v>
      </c>
      <c r="N205" s="99">
        <f t="shared" si="24"/>
        <v>249.84</v>
      </c>
      <c r="O205" s="99">
        <f t="shared" si="24"/>
        <v>38.57</v>
      </c>
      <c r="P205" s="100">
        <f t="shared" si="24"/>
        <v>4.11</v>
      </c>
    </row>
    <row r="206" spans="2:16" ht="19.5" customHeight="1" thickBot="1">
      <c r="B206" s="225" t="s">
        <v>40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7"/>
    </row>
    <row r="207" spans="2:16" ht="32.25" customHeight="1">
      <c r="B207" s="17" t="s">
        <v>85</v>
      </c>
      <c r="C207" s="18" t="s">
        <v>112</v>
      </c>
      <c r="D207" s="42">
        <v>14.57</v>
      </c>
      <c r="E207" s="157">
        <v>60</v>
      </c>
      <c r="F207" s="158">
        <v>0.48</v>
      </c>
      <c r="G207" s="158">
        <v>3</v>
      </c>
      <c r="H207" s="158">
        <v>2.57</v>
      </c>
      <c r="I207" s="158">
        <v>38.96</v>
      </c>
      <c r="J207" s="158">
        <v>0.03</v>
      </c>
      <c r="K207" s="158">
        <v>10.65</v>
      </c>
      <c r="L207" s="158">
        <v>0</v>
      </c>
      <c r="M207" s="181">
        <v>11.6</v>
      </c>
      <c r="N207" s="181">
        <v>21.52</v>
      </c>
      <c r="O207" s="181">
        <v>10.32</v>
      </c>
      <c r="P207" s="182">
        <v>0.69</v>
      </c>
    </row>
    <row r="208" spans="2:16" ht="17.25" customHeight="1">
      <c r="B208" s="20" t="s">
        <v>128</v>
      </c>
      <c r="C208" s="21" t="s">
        <v>154</v>
      </c>
      <c r="D208" s="22">
        <v>26.95</v>
      </c>
      <c r="E208" s="166">
        <v>250</v>
      </c>
      <c r="F208" s="167">
        <v>2.52</v>
      </c>
      <c r="G208" s="167">
        <v>3.33</v>
      </c>
      <c r="H208" s="167">
        <v>18.11</v>
      </c>
      <c r="I208" s="167">
        <v>115.01</v>
      </c>
      <c r="J208" s="167">
        <v>0.11</v>
      </c>
      <c r="K208" s="167">
        <v>16</v>
      </c>
      <c r="L208" s="167">
        <v>0.02</v>
      </c>
      <c r="M208" s="167">
        <v>21</v>
      </c>
      <c r="N208" s="165">
        <v>72.05</v>
      </c>
      <c r="O208" s="165">
        <v>26.6</v>
      </c>
      <c r="P208" s="168">
        <v>1.2</v>
      </c>
    </row>
    <row r="209" spans="2:16" ht="15.75" customHeight="1">
      <c r="B209" s="20" t="s">
        <v>133</v>
      </c>
      <c r="C209" s="25" t="s">
        <v>110</v>
      </c>
      <c r="D209" s="23">
        <v>65</v>
      </c>
      <c r="E209" s="165">
        <v>90</v>
      </c>
      <c r="F209" s="165">
        <v>21.47</v>
      </c>
      <c r="G209" s="165">
        <v>6.77</v>
      </c>
      <c r="H209" s="165">
        <v>0.54</v>
      </c>
      <c r="I209" s="165">
        <v>157.57</v>
      </c>
      <c r="J209" s="165">
        <v>0.06</v>
      </c>
      <c r="K209" s="165">
        <v>0.54</v>
      </c>
      <c r="L209" s="165">
        <v>0</v>
      </c>
      <c r="M209" s="165">
        <v>55.66</v>
      </c>
      <c r="N209" s="165">
        <v>4.07</v>
      </c>
      <c r="O209" s="165">
        <v>50.18</v>
      </c>
      <c r="P209" s="168">
        <v>3.62</v>
      </c>
    </row>
    <row r="210" spans="2:16" ht="15.75" customHeight="1">
      <c r="B210" s="20" t="s">
        <v>67</v>
      </c>
      <c r="C210" s="25" t="s">
        <v>27</v>
      </c>
      <c r="D210" s="23">
        <v>29.43</v>
      </c>
      <c r="E210" s="23">
        <v>150</v>
      </c>
      <c r="F210" s="165">
        <v>3.07</v>
      </c>
      <c r="G210" s="165">
        <v>4.1</v>
      </c>
      <c r="H210" s="165">
        <v>24</v>
      </c>
      <c r="I210" s="165">
        <v>148.04</v>
      </c>
      <c r="J210" s="23">
        <v>0.17</v>
      </c>
      <c r="K210" s="23">
        <v>25.88</v>
      </c>
      <c r="L210" s="23">
        <v>0.47</v>
      </c>
      <c r="M210" s="23">
        <v>91.8</v>
      </c>
      <c r="N210" s="23">
        <v>95.91</v>
      </c>
      <c r="O210" s="23">
        <v>32.81</v>
      </c>
      <c r="P210" s="27">
        <v>0.17</v>
      </c>
    </row>
    <row r="211" spans="2:16" ht="15.75" customHeight="1">
      <c r="B211" s="20" t="s">
        <v>129</v>
      </c>
      <c r="C211" s="21" t="s">
        <v>149</v>
      </c>
      <c r="D211" s="24">
        <v>34.92</v>
      </c>
      <c r="E211" s="23">
        <v>200</v>
      </c>
      <c r="F211" s="8">
        <v>0.09</v>
      </c>
      <c r="G211" s="8">
        <v>0</v>
      </c>
      <c r="H211" s="8">
        <v>24.37</v>
      </c>
      <c r="I211" s="8">
        <v>97.21</v>
      </c>
      <c r="J211" s="8">
        <v>0</v>
      </c>
      <c r="K211" s="9">
        <v>3.25</v>
      </c>
      <c r="L211" s="9">
        <v>0</v>
      </c>
      <c r="M211" s="8">
        <v>5.23</v>
      </c>
      <c r="N211" s="8">
        <v>2.75</v>
      </c>
      <c r="O211" s="8">
        <v>2.25</v>
      </c>
      <c r="P211" s="44">
        <v>0.62</v>
      </c>
    </row>
    <row r="212" spans="2:16" ht="15.75" customHeight="1">
      <c r="B212" s="20"/>
      <c r="C212" s="21" t="s">
        <v>28</v>
      </c>
      <c r="D212" s="23">
        <v>6.12</v>
      </c>
      <c r="E212" s="23" t="s">
        <v>127</v>
      </c>
      <c r="F212" s="23">
        <v>7.45</v>
      </c>
      <c r="G212" s="23">
        <v>0.9</v>
      </c>
      <c r="H212" s="23">
        <v>48.85</v>
      </c>
      <c r="I212" s="23">
        <v>223</v>
      </c>
      <c r="J212" s="23">
        <v>0.14</v>
      </c>
      <c r="K212" s="23">
        <v>0</v>
      </c>
      <c r="L212" s="23">
        <v>0</v>
      </c>
      <c r="M212" s="23">
        <v>26.5</v>
      </c>
      <c r="N212" s="23">
        <v>122</v>
      </c>
      <c r="O212" s="23">
        <v>34.5</v>
      </c>
      <c r="P212" s="173">
        <v>1.8</v>
      </c>
    </row>
    <row r="213" spans="2:16" ht="15.75" customHeight="1" thickBot="1">
      <c r="B213" s="28"/>
      <c r="C213" s="29" t="s">
        <v>141</v>
      </c>
      <c r="D213" s="30">
        <v>33.01</v>
      </c>
      <c r="E213" s="30">
        <v>100</v>
      </c>
      <c r="F213" s="31">
        <v>0.4</v>
      </c>
      <c r="G213" s="30">
        <v>10.7</v>
      </c>
      <c r="H213" s="30">
        <v>9</v>
      </c>
      <c r="I213" s="30">
        <v>42</v>
      </c>
      <c r="J213" s="30">
        <v>0.02</v>
      </c>
      <c r="K213" s="30">
        <v>5</v>
      </c>
      <c r="L213" s="30">
        <v>0</v>
      </c>
      <c r="M213" s="30">
        <v>19</v>
      </c>
      <c r="N213" s="30">
        <v>16</v>
      </c>
      <c r="O213" s="30">
        <v>12</v>
      </c>
      <c r="P213" s="32">
        <v>2.3</v>
      </c>
    </row>
    <row r="214" spans="2:16" ht="15.75" customHeight="1" thickBot="1">
      <c r="B214" s="81"/>
      <c r="C214" s="98" t="s">
        <v>13</v>
      </c>
      <c r="D214" s="99">
        <f>SUM(D207:D213)</f>
        <v>210</v>
      </c>
      <c r="E214" s="99"/>
      <c r="F214" s="99">
        <f aca="true" t="shared" si="25" ref="F214:P214">SUM(F207:F213)</f>
        <v>35.48</v>
      </c>
      <c r="G214" s="99">
        <f t="shared" si="25"/>
        <v>28.799999999999997</v>
      </c>
      <c r="H214" s="99">
        <f t="shared" si="25"/>
        <v>127.44</v>
      </c>
      <c r="I214" s="99">
        <f t="shared" si="25"/>
        <v>821.79</v>
      </c>
      <c r="J214" s="99">
        <f t="shared" si="25"/>
        <v>0.53</v>
      </c>
      <c r="K214" s="99">
        <f t="shared" si="25"/>
        <v>61.31999999999999</v>
      </c>
      <c r="L214" s="99">
        <f t="shared" si="25"/>
        <v>0.49</v>
      </c>
      <c r="M214" s="99">
        <f t="shared" si="25"/>
        <v>230.79</v>
      </c>
      <c r="N214" s="99">
        <f t="shared" si="25"/>
        <v>334.29999999999995</v>
      </c>
      <c r="O214" s="99">
        <f t="shared" si="25"/>
        <v>168.66</v>
      </c>
      <c r="P214" s="100">
        <f t="shared" si="25"/>
        <v>10.399999999999999</v>
      </c>
    </row>
    <row r="215" spans="2:16" ht="15.75" customHeight="1" thickBot="1">
      <c r="B215" s="81"/>
      <c r="C215" s="116" t="s">
        <v>29</v>
      </c>
      <c r="D215" s="117">
        <f>SUM(D205+D214)</f>
        <v>350</v>
      </c>
      <c r="E215" s="117"/>
      <c r="F215" s="117">
        <f aca="true" t="shared" si="26" ref="F215:P215">SUM(F205+F214)</f>
        <v>57.86</v>
      </c>
      <c r="G215" s="117">
        <f t="shared" si="26"/>
        <v>48.31</v>
      </c>
      <c r="H215" s="117">
        <f t="shared" si="26"/>
        <v>214.39000000000001</v>
      </c>
      <c r="I215" s="117">
        <f t="shared" si="26"/>
        <v>1453.3</v>
      </c>
      <c r="J215" s="117">
        <f t="shared" si="26"/>
        <v>0.8</v>
      </c>
      <c r="K215" s="117">
        <f t="shared" si="26"/>
        <v>309.57</v>
      </c>
      <c r="L215" s="117">
        <f t="shared" si="26"/>
        <v>15.56</v>
      </c>
      <c r="M215" s="117">
        <f t="shared" si="26"/>
        <v>284.27</v>
      </c>
      <c r="N215" s="117">
        <f t="shared" si="26"/>
        <v>584.14</v>
      </c>
      <c r="O215" s="117">
        <f t="shared" si="26"/>
        <v>207.23</v>
      </c>
      <c r="P215" s="118">
        <f t="shared" si="26"/>
        <v>14.509999999999998</v>
      </c>
    </row>
    <row r="217" spans="2:8" ht="15.75">
      <c r="B217" s="123"/>
      <c r="C217" s="106"/>
      <c r="D217" s="106"/>
      <c r="E217" s="106" t="s">
        <v>90</v>
      </c>
      <c r="F217" s="106"/>
      <c r="G217" s="106"/>
      <c r="H217" s="106"/>
    </row>
    <row r="218" spans="2:8" ht="15.75">
      <c r="B218" s="106" t="s">
        <v>48</v>
      </c>
      <c r="C218" s="109" t="s">
        <v>55</v>
      </c>
      <c r="D218" s="106"/>
      <c r="E218" s="106"/>
      <c r="F218" s="106"/>
      <c r="G218" s="106"/>
      <c r="H218" s="106"/>
    </row>
    <row r="219" spans="2:8" ht="15" customHeight="1">
      <c r="B219" s="106" t="s">
        <v>50</v>
      </c>
      <c r="C219" s="106" t="s">
        <v>51</v>
      </c>
      <c r="D219" s="106"/>
      <c r="E219" s="106"/>
      <c r="F219" s="106"/>
      <c r="G219" s="106"/>
      <c r="H219" s="106"/>
    </row>
    <row r="220" spans="2:3" ht="15" customHeight="1" thickBot="1">
      <c r="B220" s="106" t="s">
        <v>187</v>
      </c>
      <c r="C220" s="106"/>
    </row>
    <row r="221" spans="2:16" ht="15" customHeight="1">
      <c r="B221" s="244" t="s">
        <v>0</v>
      </c>
      <c r="C221" s="252" t="s">
        <v>1</v>
      </c>
      <c r="D221" s="110" t="s">
        <v>21</v>
      </c>
      <c r="E221" s="246" t="s">
        <v>2</v>
      </c>
      <c r="F221" s="248" t="s">
        <v>3</v>
      </c>
      <c r="G221" s="249"/>
      <c r="H221" s="250"/>
      <c r="I221" s="246" t="s">
        <v>20</v>
      </c>
      <c r="J221" s="248" t="s">
        <v>19</v>
      </c>
      <c r="K221" s="249"/>
      <c r="L221" s="250"/>
      <c r="M221" s="248" t="s">
        <v>18</v>
      </c>
      <c r="N221" s="249"/>
      <c r="O221" s="249"/>
      <c r="P221" s="251"/>
    </row>
    <row r="222" spans="2:16" ht="30" customHeight="1" thickBot="1">
      <c r="B222" s="245"/>
      <c r="C222" s="253"/>
      <c r="D222" s="111" t="s">
        <v>22</v>
      </c>
      <c r="E222" s="247"/>
      <c r="F222" s="30" t="s">
        <v>4</v>
      </c>
      <c r="G222" s="30" t="s">
        <v>5</v>
      </c>
      <c r="H222" s="30" t="s">
        <v>6</v>
      </c>
      <c r="I222" s="247"/>
      <c r="J222" s="30" t="s">
        <v>61</v>
      </c>
      <c r="K222" s="30" t="s">
        <v>7</v>
      </c>
      <c r="L222" s="30" t="s">
        <v>8</v>
      </c>
      <c r="M222" s="30" t="s">
        <v>9</v>
      </c>
      <c r="N222" s="30" t="s">
        <v>10</v>
      </c>
      <c r="O222" s="30" t="s">
        <v>15</v>
      </c>
      <c r="P222" s="32" t="s">
        <v>16</v>
      </c>
    </row>
    <row r="223" spans="2:16" ht="16.5" thickBot="1">
      <c r="B223" s="222" t="s">
        <v>39</v>
      </c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4"/>
    </row>
    <row r="224" spans="2:16" ht="15.75" customHeight="1">
      <c r="B224" s="17" t="s">
        <v>126</v>
      </c>
      <c r="C224" s="18" t="s">
        <v>58</v>
      </c>
      <c r="D224" s="42">
        <v>38.46</v>
      </c>
      <c r="E224" s="10">
        <v>200</v>
      </c>
      <c r="F224" s="11">
        <v>9.81</v>
      </c>
      <c r="G224" s="11">
        <v>11.77</v>
      </c>
      <c r="H224" s="11">
        <v>41.34</v>
      </c>
      <c r="I224" s="11">
        <v>320.44</v>
      </c>
      <c r="J224" s="11">
        <v>0.11</v>
      </c>
      <c r="K224" s="11">
        <v>0.28</v>
      </c>
      <c r="L224" s="11">
        <v>0.03</v>
      </c>
      <c r="M224" s="15">
        <v>185.61</v>
      </c>
      <c r="N224" s="11">
        <v>148.24</v>
      </c>
      <c r="O224" s="11">
        <v>18.07</v>
      </c>
      <c r="P224" s="13">
        <v>0.84</v>
      </c>
    </row>
    <row r="225" spans="2:16" ht="15.75" customHeight="1">
      <c r="B225" s="5" t="s">
        <v>46</v>
      </c>
      <c r="C225" s="66" t="s">
        <v>193</v>
      </c>
      <c r="D225" s="213">
        <v>11.42</v>
      </c>
      <c r="E225" s="71">
        <v>200</v>
      </c>
      <c r="F225" s="8">
        <v>1.5</v>
      </c>
      <c r="G225" s="8">
        <v>1.41</v>
      </c>
      <c r="H225" s="8">
        <v>15.77</v>
      </c>
      <c r="I225" s="8">
        <v>82.74</v>
      </c>
      <c r="J225" s="8">
        <v>0.02</v>
      </c>
      <c r="K225" s="8">
        <v>0.6</v>
      </c>
      <c r="L225" s="9">
        <v>1</v>
      </c>
      <c r="M225" s="8">
        <v>65.75</v>
      </c>
      <c r="N225" s="9">
        <v>53.75</v>
      </c>
      <c r="O225" s="9">
        <v>11.4</v>
      </c>
      <c r="P225" s="16">
        <v>0.92</v>
      </c>
    </row>
    <row r="226" spans="2:16" ht="15.75" customHeight="1" thickBot="1">
      <c r="B226" s="72"/>
      <c r="C226" s="29" t="s">
        <v>28</v>
      </c>
      <c r="D226" s="31">
        <v>6.12</v>
      </c>
      <c r="E226" s="30" t="s">
        <v>127</v>
      </c>
      <c r="F226" s="30">
        <v>7.45</v>
      </c>
      <c r="G226" s="30">
        <v>0.9</v>
      </c>
      <c r="H226" s="30">
        <v>48.85</v>
      </c>
      <c r="I226" s="30">
        <v>223</v>
      </c>
      <c r="J226" s="30">
        <v>0.14</v>
      </c>
      <c r="K226" s="30">
        <v>0</v>
      </c>
      <c r="L226" s="30">
        <v>0</v>
      </c>
      <c r="M226" s="30">
        <v>26.5</v>
      </c>
      <c r="N226" s="30">
        <v>122</v>
      </c>
      <c r="O226" s="30">
        <v>34.5</v>
      </c>
      <c r="P226" s="32">
        <v>1.8</v>
      </c>
    </row>
    <row r="227" spans="2:16" ht="15.75" customHeight="1" thickBot="1">
      <c r="B227" s="114"/>
      <c r="C227" s="98" t="s">
        <v>13</v>
      </c>
      <c r="D227" s="99">
        <f>SUM(D224:D226)</f>
        <v>56</v>
      </c>
      <c r="E227" s="99"/>
      <c r="F227" s="99">
        <f aca="true" t="shared" si="27" ref="F227:P227">SUM(F224:F226)</f>
        <v>18.76</v>
      </c>
      <c r="G227" s="99">
        <f t="shared" si="27"/>
        <v>14.08</v>
      </c>
      <c r="H227" s="99">
        <f t="shared" si="27"/>
        <v>105.96000000000001</v>
      </c>
      <c r="I227" s="99">
        <f t="shared" si="27"/>
        <v>626.1800000000001</v>
      </c>
      <c r="J227" s="99">
        <f t="shared" si="27"/>
        <v>0.27</v>
      </c>
      <c r="K227" s="99">
        <f t="shared" si="27"/>
        <v>0.88</v>
      </c>
      <c r="L227" s="99">
        <f t="shared" si="27"/>
        <v>1.03</v>
      </c>
      <c r="M227" s="99">
        <f t="shared" si="27"/>
        <v>277.86</v>
      </c>
      <c r="N227" s="99">
        <f t="shared" si="27"/>
        <v>323.99</v>
      </c>
      <c r="O227" s="99">
        <f t="shared" si="27"/>
        <v>63.97</v>
      </c>
      <c r="P227" s="100">
        <f t="shared" si="27"/>
        <v>3.56</v>
      </c>
    </row>
    <row r="228" spans="2:16" ht="16.5" thickBot="1">
      <c r="B228" s="225" t="s">
        <v>40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7"/>
    </row>
    <row r="229" spans="1:16" ht="27.75" customHeight="1">
      <c r="A229" s="171"/>
      <c r="B229" s="68" t="s">
        <v>85</v>
      </c>
      <c r="C229" s="18" t="s">
        <v>112</v>
      </c>
      <c r="D229" s="42">
        <v>24.25</v>
      </c>
      <c r="E229" s="54">
        <v>100</v>
      </c>
      <c r="F229" s="11">
        <v>0.8</v>
      </c>
      <c r="G229" s="11">
        <v>5</v>
      </c>
      <c r="H229" s="11">
        <v>4.29</v>
      </c>
      <c r="I229" s="11">
        <v>64.94</v>
      </c>
      <c r="J229" s="11">
        <v>0.05</v>
      </c>
      <c r="K229" s="11">
        <v>17.75</v>
      </c>
      <c r="L229" s="11">
        <v>0</v>
      </c>
      <c r="M229" s="11">
        <v>19.44</v>
      </c>
      <c r="N229" s="11">
        <v>35.86</v>
      </c>
      <c r="O229" s="11">
        <v>17.2</v>
      </c>
      <c r="P229" s="169">
        <v>1.15</v>
      </c>
    </row>
    <row r="230" spans="1:16" ht="16.5" customHeight="1">
      <c r="A230" s="172"/>
      <c r="B230" s="69" t="s">
        <v>128</v>
      </c>
      <c r="C230" s="21" t="s">
        <v>154</v>
      </c>
      <c r="D230" s="22">
        <v>26.95</v>
      </c>
      <c r="E230" s="164">
        <v>250</v>
      </c>
      <c r="F230" s="165">
        <v>2.52</v>
      </c>
      <c r="G230" s="165">
        <v>3.33</v>
      </c>
      <c r="H230" s="165">
        <v>18.11</v>
      </c>
      <c r="I230" s="165">
        <v>115.01</v>
      </c>
      <c r="J230" s="165">
        <v>0.11</v>
      </c>
      <c r="K230" s="165">
        <v>16</v>
      </c>
      <c r="L230" s="165">
        <v>0.02</v>
      </c>
      <c r="M230" s="165">
        <v>21</v>
      </c>
      <c r="N230" s="165">
        <v>72.05</v>
      </c>
      <c r="O230" s="165">
        <v>26.6</v>
      </c>
      <c r="P230" s="170">
        <v>1.2</v>
      </c>
    </row>
    <row r="231" spans="1:16" ht="15.75" customHeight="1">
      <c r="A231" s="172"/>
      <c r="B231" s="69" t="s">
        <v>133</v>
      </c>
      <c r="C231" s="21" t="s">
        <v>110</v>
      </c>
      <c r="D231" s="23">
        <v>90.65</v>
      </c>
      <c r="E231" s="23">
        <v>100</v>
      </c>
      <c r="F231" s="9">
        <v>23.86</v>
      </c>
      <c r="G231" s="9">
        <v>7.52</v>
      </c>
      <c r="H231" s="9">
        <v>0.6</v>
      </c>
      <c r="I231" s="9">
        <v>175.08</v>
      </c>
      <c r="J231" s="9">
        <v>0.07</v>
      </c>
      <c r="K231" s="9">
        <v>0.6</v>
      </c>
      <c r="L231" s="9">
        <v>0</v>
      </c>
      <c r="M231" s="9">
        <v>61.84</v>
      </c>
      <c r="N231" s="9">
        <v>4.52</v>
      </c>
      <c r="O231" s="9">
        <v>55.76</v>
      </c>
      <c r="P231" s="160">
        <v>3.62</v>
      </c>
    </row>
    <row r="232" spans="1:16" ht="15.75" customHeight="1">
      <c r="A232" s="172"/>
      <c r="B232" s="69" t="s">
        <v>67</v>
      </c>
      <c r="C232" s="21" t="s">
        <v>27</v>
      </c>
      <c r="D232" s="23">
        <v>35.32</v>
      </c>
      <c r="E232" s="23">
        <v>180</v>
      </c>
      <c r="F232" s="9">
        <v>3.68</v>
      </c>
      <c r="G232" s="9">
        <v>4.91</v>
      </c>
      <c r="H232" s="9">
        <v>28.8</v>
      </c>
      <c r="I232" s="9">
        <v>177.64</v>
      </c>
      <c r="J232" s="9">
        <v>0.2</v>
      </c>
      <c r="K232" s="9">
        <v>31.05</v>
      </c>
      <c r="L232" s="9">
        <v>0.57</v>
      </c>
      <c r="M232" s="9">
        <v>110.16</v>
      </c>
      <c r="N232" s="9">
        <v>115.09</v>
      </c>
      <c r="O232" s="9">
        <v>39.37</v>
      </c>
      <c r="P232" s="160">
        <v>1.42</v>
      </c>
    </row>
    <row r="233" spans="1:16" ht="15.75" customHeight="1">
      <c r="A233" s="172"/>
      <c r="B233" s="69" t="s">
        <v>129</v>
      </c>
      <c r="C233" s="21" t="s">
        <v>148</v>
      </c>
      <c r="D233" s="24">
        <v>34.92</v>
      </c>
      <c r="E233" s="23">
        <v>200</v>
      </c>
      <c r="F233" s="8">
        <v>0.12</v>
      </c>
      <c r="G233" s="8">
        <v>0</v>
      </c>
      <c r="H233" s="8">
        <v>22.89</v>
      </c>
      <c r="I233" s="8">
        <v>92.89</v>
      </c>
      <c r="J233" s="8">
        <v>0.01</v>
      </c>
      <c r="K233" s="8">
        <v>3.75</v>
      </c>
      <c r="L233" s="9">
        <v>0</v>
      </c>
      <c r="M233" s="8">
        <v>3.98</v>
      </c>
      <c r="N233" s="9">
        <v>2.75</v>
      </c>
      <c r="O233" s="9">
        <v>2</v>
      </c>
      <c r="P233" s="8">
        <v>0.22</v>
      </c>
    </row>
    <row r="234" spans="1:16" ht="15.75" customHeight="1">
      <c r="A234" s="172"/>
      <c r="B234" s="69"/>
      <c r="C234" s="21" t="s">
        <v>28</v>
      </c>
      <c r="D234" s="23">
        <v>6.12</v>
      </c>
      <c r="E234" s="23" t="s">
        <v>127</v>
      </c>
      <c r="F234" s="23">
        <v>7.45</v>
      </c>
      <c r="G234" s="23">
        <v>0.9</v>
      </c>
      <c r="H234" s="23">
        <v>48.85</v>
      </c>
      <c r="I234" s="23">
        <v>223</v>
      </c>
      <c r="J234" s="23">
        <v>0.14</v>
      </c>
      <c r="K234" s="23">
        <v>0</v>
      </c>
      <c r="L234" s="23">
        <v>0</v>
      </c>
      <c r="M234" s="23">
        <v>26.5</v>
      </c>
      <c r="N234" s="23">
        <v>122</v>
      </c>
      <c r="O234" s="23">
        <v>34.5</v>
      </c>
      <c r="P234" s="173">
        <v>1.8</v>
      </c>
    </row>
    <row r="235" spans="1:16" ht="15.75" customHeight="1" thickBot="1">
      <c r="A235" s="174"/>
      <c r="B235" s="70"/>
      <c r="C235" s="29" t="s">
        <v>141</v>
      </c>
      <c r="D235" s="31">
        <v>75.79</v>
      </c>
      <c r="E235" s="30">
        <v>100</v>
      </c>
      <c r="F235" s="31">
        <v>1.5</v>
      </c>
      <c r="G235" s="30">
        <v>0</v>
      </c>
      <c r="H235" s="30">
        <v>22.4</v>
      </c>
      <c r="I235" s="30">
        <v>91</v>
      </c>
      <c r="J235" s="30">
        <v>0.04</v>
      </c>
      <c r="K235" s="30">
        <v>10</v>
      </c>
      <c r="L235" s="30">
        <v>0</v>
      </c>
      <c r="M235" s="30">
        <v>8</v>
      </c>
      <c r="N235" s="30">
        <v>28</v>
      </c>
      <c r="O235" s="30">
        <v>42</v>
      </c>
      <c r="P235" s="175">
        <v>0.6</v>
      </c>
    </row>
    <row r="236" spans="2:16" ht="15.75" customHeight="1" thickBot="1">
      <c r="B236" s="81"/>
      <c r="C236" s="98" t="s">
        <v>13</v>
      </c>
      <c r="D236" s="99">
        <f>SUM(D229:D235)</f>
        <v>294.00000000000006</v>
      </c>
      <c r="E236" s="99"/>
      <c r="F236" s="99">
        <f aca="true" t="shared" si="28" ref="F236:P236">SUM(F229:F235)</f>
        <v>39.93</v>
      </c>
      <c r="G236" s="99">
        <f t="shared" si="28"/>
        <v>21.659999999999997</v>
      </c>
      <c r="H236" s="99">
        <f t="shared" si="28"/>
        <v>145.94</v>
      </c>
      <c r="I236" s="99">
        <f t="shared" si="28"/>
        <v>939.56</v>
      </c>
      <c r="J236" s="99">
        <f t="shared" si="28"/>
        <v>0.6200000000000001</v>
      </c>
      <c r="K236" s="99">
        <f t="shared" si="28"/>
        <v>79.15</v>
      </c>
      <c r="L236" s="99">
        <f t="shared" si="28"/>
        <v>0.59</v>
      </c>
      <c r="M236" s="99">
        <f t="shared" si="28"/>
        <v>250.92</v>
      </c>
      <c r="N236" s="99">
        <f t="shared" si="28"/>
        <v>380.27</v>
      </c>
      <c r="O236" s="99">
        <f t="shared" si="28"/>
        <v>217.43</v>
      </c>
      <c r="P236" s="100">
        <f t="shared" si="28"/>
        <v>10.01</v>
      </c>
    </row>
    <row r="237" spans="2:16" ht="15.75" customHeight="1" thickBot="1">
      <c r="B237" s="81"/>
      <c r="C237" s="116" t="s">
        <v>29</v>
      </c>
      <c r="D237" s="117">
        <f>SUM(D227+D236)</f>
        <v>350.00000000000006</v>
      </c>
      <c r="E237" s="117"/>
      <c r="F237" s="117">
        <f aca="true" t="shared" si="29" ref="F237:P237">SUM(F227+F236)</f>
        <v>58.69</v>
      </c>
      <c r="G237" s="117">
        <f t="shared" si="29"/>
        <v>35.739999999999995</v>
      </c>
      <c r="H237" s="117">
        <f t="shared" si="29"/>
        <v>251.9</v>
      </c>
      <c r="I237" s="117">
        <f t="shared" si="29"/>
        <v>1565.74</v>
      </c>
      <c r="J237" s="117">
        <f t="shared" si="29"/>
        <v>0.8900000000000001</v>
      </c>
      <c r="K237" s="117">
        <f t="shared" si="29"/>
        <v>80.03</v>
      </c>
      <c r="L237" s="117">
        <f t="shared" si="29"/>
        <v>1.62</v>
      </c>
      <c r="M237" s="117">
        <f t="shared" si="29"/>
        <v>528.78</v>
      </c>
      <c r="N237" s="117">
        <f t="shared" si="29"/>
        <v>704.26</v>
      </c>
      <c r="O237" s="117">
        <f t="shared" si="29"/>
        <v>281.4</v>
      </c>
      <c r="P237" s="118">
        <f t="shared" si="29"/>
        <v>13.57</v>
      </c>
    </row>
    <row r="239" spans="2:12" ht="15.75">
      <c r="B239" s="123"/>
      <c r="C239" s="106"/>
      <c r="D239" s="106"/>
      <c r="E239" s="106" t="s">
        <v>89</v>
      </c>
      <c r="F239" s="106"/>
      <c r="G239" s="106"/>
      <c r="H239" s="106"/>
      <c r="L239" s="108"/>
    </row>
    <row r="240" spans="2:12" ht="15.75">
      <c r="B240" s="106" t="s">
        <v>48</v>
      </c>
      <c r="C240" s="109" t="s">
        <v>56</v>
      </c>
      <c r="D240" s="106"/>
      <c r="E240" s="106"/>
      <c r="F240" s="106"/>
      <c r="G240" s="106"/>
      <c r="H240" s="106"/>
      <c r="L240" s="108"/>
    </row>
    <row r="241" spans="2:12" ht="15" customHeight="1">
      <c r="B241" s="106" t="s">
        <v>50</v>
      </c>
      <c r="C241" s="106" t="s">
        <v>51</v>
      </c>
      <c r="D241" s="106"/>
      <c r="E241" s="106"/>
      <c r="F241" s="106"/>
      <c r="G241" s="106"/>
      <c r="H241" s="106"/>
      <c r="L241" s="108"/>
    </row>
    <row r="242" spans="2:3" ht="15" customHeight="1" thickBot="1">
      <c r="B242" s="106" t="s">
        <v>187</v>
      </c>
      <c r="C242" s="106"/>
    </row>
    <row r="243" spans="2:16" ht="15" customHeight="1">
      <c r="B243" s="244" t="s">
        <v>0</v>
      </c>
      <c r="C243" s="252" t="s">
        <v>1</v>
      </c>
      <c r="D243" s="110" t="s">
        <v>21</v>
      </c>
      <c r="E243" s="246" t="s">
        <v>2</v>
      </c>
      <c r="F243" s="248" t="s">
        <v>3</v>
      </c>
      <c r="G243" s="249"/>
      <c r="H243" s="250"/>
      <c r="I243" s="246" t="s">
        <v>20</v>
      </c>
      <c r="J243" s="248" t="s">
        <v>19</v>
      </c>
      <c r="K243" s="249"/>
      <c r="L243" s="250"/>
      <c r="M243" s="248" t="s">
        <v>18</v>
      </c>
      <c r="N243" s="249"/>
      <c r="O243" s="249"/>
      <c r="P243" s="251"/>
    </row>
    <row r="244" spans="2:16" ht="15" customHeight="1" thickBot="1">
      <c r="B244" s="245"/>
      <c r="C244" s="253"/>
      <c r="D244" s="111" t="s">
        <v>22</v>
      </c>
      <c r="E244" s="247"/>
      <c r="F244" s="30" t="s">
        <v>4</v>
      </c>
      <c r="G244" s="30" t="s">
        <v>5</v>
      </c>
      <c r="H244" s="30" t="s">
        <v>6</v>
      </c>
      <c r="I244" s="247"/>
      <c r="J244" s="30" t="s">
        <v>61</v>
      </c>
      <c r="K244" s="30" t="s">
        <v>7</v>
      </c>
      <c r="L244" s="30" t="s">
        <v>8</v>
      </c>
      <c r="M244" s="30" t="s">
        <v>9</v>
      </c>
      <c r="N244" s="30" t="s">
        <v>10</v>
      </c>
      <c r="O244" s="30" t="s">
        <v>15</v>
      </c>
      <c r="P244" s="32" t="s">
        <v>16</v>
      </c>
    </row>
    <row r="245" spans="2:16" ht="16.5" thickBot="1">
      <c r="B245" s="222" t="s">
        <v>39</v>
      </c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4"/>
    </row>
    <row r="246" spans="2:16" ht="15.75" customHeight="1">
      <c r="B246" s="17" t="s">
        <v>124</v>
      </c>
      <c r="C246" s="18" t="s">
        <v>125</v>
      </c>
      <c r="D246" s="42">
        <v>65.44</v>
      </c>
      <c r="E246" s="10">
        <v>90</v>
      </c>
      <c r="F246" s="11">
        <v>12.61</v>
      </c>
      <c r="G246" s="11">
        <v>6.73</v>
      </c>
      <c r="H246" s="11">
        <v>9.94</v>
      </c>
      <c r="I246" s="11">
        <v>209.42</v>
      </c>
      <c r="J246" s="11">
        <v>0.12</v>
      </c>
      <c r="K246" s="11">
        <v>0.12</v>
      </c>
      <c r="L246" s="11">
        <v>0.23</v>
      </c>
      <c r="M246" s="11">
        <v>22.54</v>
      </c>
      <c r="N246" s="11">
        <v>142.32</v>
      </c>
      <c r="O246" s="11">
        <v>21.47</v>
      </c>
      <c r="P246" s="13">
        <v>2.03</v>
      </c>
    </row>
    <row r="247" spans="2:16" ht="15.75" customHeight="1">
      <c r="B247" s="20" t="s">
        <v>44</v>
      </c>
      <c r="C247" s="21" t="s">
        <v>23</v>
      </c>
      <c r="D247" s="24">
        <v>15.54</v>
      </c>
      <c r="E247" s="8">
        <v>150</v>
      </c>
      <c r="F247" s="9">
        <v>3.64</v>
      </c>
      <c r="G247" s="9">
        <v>4.58</v>
      </c>
      <c r="H247" s="9">
        <v>38.04</v>
      </c>
      <c r="I247" s="9">
        <v>210.28</v>
      </c>
      <c r="J247" s="9">
        <v>0.04</v>
      </c>
      <c r="K247" s="9">
        <v>0</v>
      </c>
      <c r="L247" s="9">
        <v>0.03</v>
      </c>
      <c r="M247" s="9">
        <v>14.58</v>
      </c>
      <c r="N247" s="9">
        <v>53.74</v>
      </c>
      <c r="O247" s="9">
        <v>11.54</v>
      </c>
      <c r="P247" s="27">
        <v>0.98</v>
      </c>
    </row>
    <row r="248" spans="2:16" ht="15.75" customHeight="1">
      <c r="B248" s="20" t="s">
        <v>129</v>
      </c>
      <c r="C248" s="21" t="s">
        <v>155</v>
      </c>
      <c r="D248" s="24">
        <v>19</v>
      </c>
      <c r="E248" s="23">
        <v>200</v>
      </c>
      <c r="F248" s="8">
        <v>0.12</v>
      </c>
      <c r="G248" s="8">
        <v>0</v>
      </c>
      <c r="H248" s="8">
        <v>22.89</v>
      </c>
      <c r="I248" s="8">
        <v>92.89</v>
      </c>
      <c r="J248" s="8">
        <v>0.01</v>
      </c>
      <c r="K248" s="8">
        <v>63.75</v>
      </c>
      <c r="L248" s="9">
        <v>0</v>
      </c>
      <c r="M248" s="8">
        <v>3.98</v>
      </c>
      <c r="N248" s="9">
        <v>2.75</v>
      </c>
      <c r="O248" s="9">
        <v>2</v>
      </c>
      <c r="P248" s="16">
        <v>0.22</v>
      </c>
    </row>
    <row r="249" spans="2:16" ht="15.75" customHeight="1">
      <c r="B249" s="20"/>
      <c r="C249" s="21" t="s">
        <v>144</v>
      </c>
      <c r="D249" s="24">
        <v>1.41</v>
      </c>
      <c r="E249" s="23">
        <v>20</v>
      </c>
      <c r="F249" s="23">
        <v>1.52</v>
      </c>
      <c r="G249" s="23">
        <v>0.12</v>
      </c>
      <c r="H249" s="23">
        <v>10.46</v>
      </c>
      <c r="I249" s="23">
        <v>46.6</v>
      </c>
      <c r="J249" s="23">
        <v>0.02</v>
      </c>
      <c r="K249" s="23">
        <v>0</v>
      </c>
      <c r="L249" s="23">
        <v>0</v>
      </c>
      <c r="M249" s="23">
        <v>4</v>
      </c>
      <c r="N249" s="23">
        <v>13</v>
      </c>
      <c r="O249" s="23">
        <v>2.8</v>
      </c>
      <c r="P249" s="27">
        <v>0.18</v>
      </c>
    </row>
    <row r="250" spans="2:16" ht="15.75" customHeight="1" thickBot="1">
      <c r="B250" s="28"/>
      <c r="C250" s="29" t="s">
        <v>141</v>
      </c>
      <c r="D250" s="31">
        <v>38.61</v>
      </c>
      <c r="E250" s="30">
        <v>100</v>
      </c>
      <c r="F250" s="31">
        <v>0.9</v>
      </c>
      <c r="G250" s="30">
        <v>0</v>
      </c>
      <c r="H250" s="30">
        <v>8.4</v>
      </c>
      <c r="I250" s="30">
        <v>38</v>
      </c>
      <c r="J250" s="30">
        <v>0.04</v>
      </c>
      <c r="K250" s="30">
        <v>60</v>
      </c>
      <c r="L250" s="30">
        <v>0</v>
      </c>
      <c r="M250" s="30">
        <v>34</v>
      </c>
      <c r="N250" s="30">
        <v>23</v>
      </c>
      <c r="O250" s="30">
        <v>13</v>
      </c>
      <c r="P250" s="32">
        <v>0.3</v>
      </c>
    </row>
    <row r="251" spans="2:16" ht="15.75" customHeight="1" thickBot="1">
      <c r="B251" s="114"/>
      <c r="C251" s="98" t="s">
        <v>13</v>
      </c>
      <c r="D251" s="99">
        <f>SUM(D246:D250)</f>
        <v>140</v>
      </c>
      <c r="E251" s="115"/>
      <c r="F251" s="131">
        <v>27.23</v>
      </c>
      <c r="G251" s="99">
        <v>13.46</v>
      </c>
      <c r="H251" s="99">
        <f aca="true" t="shared" si="30" ref="H251:P251">SUM(H246:H250)</f>
        <v>89.73000000000002</v>
      </c>
      <c r="I251" s="99">
        <f t="shared" si="30"/>
        <v>597.19</v>
      </c>
      <c r="J251" s="99">
        <f t="shared" si="30"/>
        <v>0.23</v>
      </c>
      <c r="K251" s="99">
        <f t="shared" si="30"/>
        <v>123.87</v>
      </c>
      <c r="L251" s="99">
        <f t="shared" si="30"/>
        <v>0.26</v>
      </c>
      <c r="M251" s="99">
        <f t="shared" si="30"/>
        <v>79.1</v>
      </c>
      <c r="N251" s="99">
        <f t="shared" si="30"/>
        <v>234.81</v>
      </c>
      <c r="O251" s="99">
        <f t="shared" si="30"/>
        <v>50.809999999999995</v>
      </c>
      <c r="P251" s="100">
        <f t="shared" si="30"/>
        <v>3.71</v>
      </c>
    </row>
    <row r="252" spans="2:16" ht="16.5" thickBot="1">
      <c r="B252" s="225" t="s">
        <v>40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7"/>
    </row>
    <row r="253" spans="2:16" ht="30" customHeight="1">
      <c r="B253" s="17" t="s">
        <v>72</v>
      </c>
      <c r="C253" s="18" t="s">
        <v>30</v>
      </c>
      <c r="D253" s="19">
        <v>16.22</v>
      </c>
      <c r="E253" s="157">
        <v>60</v>
      </c>
      <c r="F253" s="158">
        <v>0.46</v>
      </c>
      <c r="G253" s="158">
        <v>5.99</v>
      </c>
      <c r="H253" s="158">
        <v>3.39</v>
      </c>
      <c r="I253" s="158">
        <v>70.58</v>
      </c>
      <c r="J253" s="158">
        <v>0.03</v>
      </c>
      <c r="K253" s="158">
        <v>11.85</v>
      </c>
      <c r="L253" s="158">
        <v>0</v>
      </c>
      <c r="M253" s="158">
        <v>9.68</v>
      </c>
      <c r="N253" s="158">
        <v>18.04</v>
      </c>
      <c r="O253" s="158">
        <v>10.2</v>
      </c>
      <c r="P253" s="159">
        <v>0.69</v>
      </c>
    </row>
    <row r="254" spans="2:16" ht="15.75">
      <c r="B254" s="20" t="s">
        <v>33</v>
      </c>
      <c r="C254" s="21" t="s">
        <v>156</v>
      </c>
      <c r="D254" s="24">
        <v>32.07</v>
      </c>
      <c r="E254" s="23">
        <v>250</v>
      </c>
      <c r="F254" s="165">
        <v>2.7</v>
      </c>
      <c r="G254" s="165">
        <v>1.75</v>
      </c>
      <c r="H254" s="165">
        <v>21.69</v>
      </c>
      <c r="I254" s="165">
        <v>138.15</v>
      </c>
      <c r="J254" s="165">
        <v>0.12</v>
      </c>
      <c r="K254" s="165">
        <v>16.62</v>
      </c>
      <c r="L254" s="165">
        <v>0.01</v>
      </c>
      <c r="M254" s="165">
        <v>35.32</v>
      </c>
      <c r="N254" s="165">
        <v>62.5</v>
      </c>
      <c r="O254" s="165">
        <v>27.03</v>
      </c>
      <c r="P254" s="168">
        <v>1.07</v>
      </c>
    </row>
    <row r="255" spans="2:16" ht="15.75" customHeight="1">
      <c r="B255" s="20" t="s">
        <v>45</v>
      </c>
      <c r="C255" s="21" t="s">
        <v>123</v>
      </c>
      <c r="D255" s="24">
        <v>124.61</v>
      </c>
      <c r="E255" s="176">
        <v>90</v>
      </c>
      <c r="F255" s="177">
        <v>22.55</v>
      </c>
      <c r="G255" s="177">
        <v>17.41</v>
      </c>
      <c r="H255" s="177">
        <v>2.87</v>
      </c>
      <c r="I255" s="177">
        <v>271.46</v>
      </c>
      <c r="J255" s="177">
        <v>0.18</v>
      </c>
      <c r="K255" s="177">
        <v>4.6</v>
      </c>
      <c r="L255" s="177">
        <v>0.03</v>
      </c>
      <c r="M255" s="177">
        <v>20.55</v>
      </c>
      <c r="N255" s="177">
        <v>254.63</v>
      </c>
      <c r="O255" s="177">
        <v>27.9</v>
      </c>
      <c r="P255" s="178">
        <v>3.45</v>
      </c>
    </row>
    <row r="256" spans="2:16" ht="15.75" customHeight="1">
      <c r="B256" s="20" t="s">
        <v>130</v>
      </c>
      <c r="C256" s="21" t="s">
        <v>24</v>
      </c>
      <c r="D256" s="24">
        <v>15.52</v>
      </c>
      <c r="E256" s="164">
        <v>150</v>
      </c>
      <c r="F256" s="165">
        <v>6.83</v>
      </c>
      <c r="G256" s="165">
        <v>4.91</v>
      </c>
      <c r="H256" s="165">
        <v>37.89</v>
      </c>
      <c r="I256" s="165">
        <v>226.01</v>
      </c>
      <c r="J256" s="165">
        <v>0.38</v>
      </c>
      <c r="K256" s="165">
        <v>0</v>
      </c>
      <c r="L256" s="165">
        <v>0.02</v>
      </c>
      <c r="M256" s="165">
        <v>18.01</v>
      </c>
      <c r="N256" s="165">
        <v>145.52</v>
      </c>
      <c r="O256" s="165">
        <v>62.78</v>
      </c>
      <c r="P256" s="168">
        <v>4.35</v>
      </c>
    </row>
    <row r="257" spans="2:16" ht="15.75" customHeight="1">
      <c r="B257" s="20" t="s">
        <v>73</v>
      </c>
      <c r="C257" s="21" t="s">
        <v>148</v>
      </c>
      <c r="D257" s="60">
        <v>20.17</v>
      </c>
      <c r="E257" s="23">
        <v>200</v>
      </c>
      <c r="F257" s="8">
        <v>0.12</v>
      </c>
      <c r="G257" s="8">
        <v>0</v>
      </c>
      <c r="H257" s="8">
        <v>22.89</v>
      </c>
      <c r="I257" s="8">
        <v>92.89</v>
      </c>
      <c r="J257" s="8">
        <v>0.01</v>
      </c>
      <c r="K257" s="8">
        <v>3.75</v>
      </c>
      <c r="L257" s="9">
        <v>0</v>
      </c>
      <c r="M257" s="8">
        <v>3.98</v>
      </c>
      <c r="N257" s="9">
        <v>2.75</v>
      </c>
      <c r="O257" s="9">
        <v>2</v>
      </c>
      <c r="P257" s="8">
        <v>0.22</v>
      </c>
    </row>
    <row r="258" spans="2:16" ht="15.75" customHeight="1">
      <c r="B258" s="20"/>
      <c r="C258" s="21" t="s">
        <v>144</v>
      </c>
      <c r="D258" s="24">
        <v>1.41</v>
      </c>
      <c r="E258" s="23">
        <v>20</v>
      </c>
      <c r="F258" s="23">
        <v>1.52</v>
      </c>
      <c r="G258" s="23">
        <v>0.12</v>
      </c>
      <c r="H258" s="23">
        <v>10.46</v>
      </c>
      <c r="I258" s="23">
        <v>46.6</v>
      </c>
      <c r="J258" s="23">
        <v>0.02</v>
      </c>
      <c r="K258" s="23">
        <v>0</v>
      </c>
      <c r="L258" s="23">
        <v>0</v>
      </c>
      <c r="M258" s="23">
        <v>4</v>
      </c>
      <c r="N258" s="23">
        <v>13</v>
      </c>
      <c r="O258" s="23">
        <v>2.8</v>
      </c>
      <c r="P258" s="27">
        <v>0.18</v>
      </c>
    </row>
    <row r="259" spans="2:16" ht="15.75" customHeight="1" thickBot="1">
      <c r="B259" s="126"/>
      <c r="C259" s="98" t="s">
        <v>13</v>
      </c>
      <c r="D259" s="99">
        <f>SUM(D253:D258)</f>
        <v>210.00000000000003</v>
      </c>
      <c r="E259" s="99"/>
      <c r="F259" s="99">
        <f aca="true" t="shared" si="31" ref="F259:P259">SUM(F253:F258)</f>
        <v>34.18</v>
      </c>
      <c r="G259" s="99">
        <f t="shared" si="31"/>
        <v>30.18</v>
      </c>
      <c r="H259" s="99">
        <f t="shared" si="31"/>
        <v>99.19</v>
      </c>
      <c r="I259" s="99">
        <f t="shared" si="31"/>
        <v>845.69</v>
      </c>
      <c r="J259" s="99">
        <f t="shared" si="31"/>
        <v>0.74</v>
      </c>
      <c r="K259" s="99">
        <f t="shared" si="31"/>
        <v>36.82</v>
      </c>
      <c r="L259" s="99">
        <f t="shared" si="31"/>
        <v>0.06</v>
      </c>
      <c r="M259" s="99">
        <f t="shared" si="31"/>
        <v>91.54</v>
      </c>
      <c r="N259" s="99">
        <f t="shared" si="31"/>
        <v>496.43999999999994</v>
      </c>
      <c r="O259" s="99">
        <f t="shared" si="31"/>
        <v>132.71</v>
      </c>
      <c r="P259" s="100">
        <f t="shared" si="31"/>
        <v>9.959999999999999</v>
      </c>
    </row>
    <row r="260" spans="2:16" ht="15.75" customHeight="1" thickBot="1">
      <c r="B260" s="126"/>
      <c r="C260" s="116" t="s">
        <v>29</v>
      </c>
      <c r="D260" s="117">
        <f>SUM(D251+D259)</f>
        <v>350</v>
      </c>
      <c r="E260" s="117"/>
      <c r="F260" s="117">
        <f aca="true" t="shared" si="32" ref="F260:P260">SUM(F251+F259)</f>
        <v>61.41</v>
      </c>
      <c r="G260" s="117">
        <f t="shared" si="32"/>
        <v>43.64</v>
      </c>
      <c r="H260" s="117">
        <f t="shared" si="32"/>
        <v>188.92000000000002</v>
      </c>
      <c r="I260" s="117">
        <f t="shared" si="32"/>
        <v>1442.88</v>
      </c>
      <c r="J260" s="117">
        <f t="shared" si="32"/>
        <v>0.97</v>
      </c>
      <c r="K260" s="117">
        <f t="shared" si="32"/>
        <v>160.69</v>
      </c>
      <c r="L260" s="117">
        <f t="shared" si="32"/>
        <v>0.32</v>
      </c>
      <c r="M260" s="117">
        <f t="shared" si="32"/>
        <v>170.64</v>
      </c>
      <c r="N260" s="117">
        <f t="shared" si="32"/>
        <v>731.25</v>
      </c>
      <c r="O260" s="117">
        <f t="shared" si="32"/>
        <v>183.52</v>
      </c>
      <c r="P260" s="118">
        <f t="shared" si="32"/>
        <v>13.669999999999998</v>
      </c>
    </row>
    <row r="262" spans="2:8" ht="15.75">
      <c r="B262" s="123"/>
      <c r="C262" s="106"/>
      <c r="D262" s="106"/>
      <c r="E262" s="106" t="s">
        <v>91</v>
      </c>
      <c r="F262" s="106"/>
      <c r="G262" s="106"/>
      <c r="H262" s="106"/>
    </row>
    <row r="263" spans="2:8" ht="16.5" customHeight="1">
      <c r="B263" s="106" t="s">
        <v>48</v>
      </c>
      <c r="C263" s="109" t="s">
        <v>56</v>
      </c>
      <c r="D263" s="106"/>
      <c r="E263" s="106"/>
      <c r="F263" s="106"/>
      <c r="G263" s="106"/>
      <c r="H263" s="106"/>
    </row>
    <row r="264" spans="2:8" ht="15" customHeight="1">
      <c r="B264" s="106" t="s">
        <v>50</v>
      </c>
      <c r="C264" s="106" t="s">
        <v>51</v>
      </c>
      <c r="D264" s="106"/>
      <c r="E264" s="106"/>
      <c r="F264" s="106"/>
      <c r="G264" s="106"/>
      <c r="H264" s="106"/>
    </row>
    <row r="265" spans="2:3" ht="15" customHeight="1" thickBot="1">
      <c r="B265" s="106" t="s">
        <v>187</v>
      </c>
      <c r="C265" s="106"/>
    </row>
    <row r="266" spans="2:16" ht="15" customHeight="1">
      <c r="B266" s="244" t="s">
        <v>0</v>
      </c>
      <c r="C266" s="252" t="s">
        <v>1</v>
      </c>
      <c r="D266" s="110" t="s">
        <v>21</v>
      </c>
      <c r="E266" s="246" t="s">
        <v>2</v>
      </c>
      <c r="F266" s="248" t="s">
        <v>3</v>
      </c>
      <c r="G266" s="249"/>
      <c r="H266" s="250"/>
      <c r="I266" s="246" t="s">
        <v>20</v>
      </c>
      <c r="J266" s="248" t="s">
        <v>19</v>
      </c>
      <c r="K266" s="249"/>
      <c r="L266" s="250"/>
      <c r="M266" s="248" t="s">
        <v>18</v>
      </c>
      <c r="N266" s="249"/>
      <c r="O266" s="249"/>
      <c r="P266" s="251"/>
    </row>
    <row r="267" spans="2:16" ht="15" customHeight="1" thickBot="1">
      <c r="B267" s="245"/>
      <c r="C267" s="253"/>
      <c r="D267" s="111" t="s">
        <v>22</v>
      </c>
      <c r="E267" s="247"/>
      <c r="F267" s="30" t="s">
        <v>4</v>
      </c>
      <c r="G267" s="30" t="s">
        <v>5</v>
      </c>
      <c r="H267" s="30" t="s">
        <v>6</v>
      </c>
      <c r="I267" s="247"/>
      <c r="J267" s="30" t="s">
        <v>61</v>
      </c>
      <c r="K267" s="30" t="s">
        <v>7</v>
      </c>
      <c r="L267" s="30" t="s">
        <v>8</v>
      </c>
      <c r="M267" s="30" t="s">
        <v>9</v>
      </c>
      <c r="N267" s="30" t="s">
        <v>10</v>
      </c>
      <c r="O267" s="30" t="s">
        <v>15</v>
      </c>
      <c r="P267" s="32" t="s">
        <v>16</v>
      </c>
    </row>
    <row r="268" spans="2:16" ht="16.5" thickBot="1">
      <c r="B268" s="222" t="s">
        <v>39</v>
      </c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4"/>
    </row>
    <row r="269" spans="2:16" ht="15.75" customHeight="1">
      <c r="B269" s="17" t="s">
        <v>124</v>
      </c>
      <c r="C269" s="18" t="s">
        <v>174</v>
      </c>
      <c r="D269" s="19">
        <v>30.42</v>
      </c>
      <c r="E269" s="201" t="s">
        <v>127</v>
      </c>
      <c r="F269" s="202">
        <v>14.01</v>
      </c>
      <c r="G269" s="202">
        <v>7.48</v>
      </c>
      <c r="H269" s="202">
        <v>11.04</v>
      </c>
      <c r="I269" s="202">
        <v>232.69</v>
      </c>
      <c r="J269" s="202">
        <v>0.13</v>
      </c>
      <c r="K269" s="202">
        <v>0.13</v>
      </c>
      <c r="L269" s="202">
        <v>0.25</v>
      </c>
      <c r="M269" s="202">
        <v>25.04</v>
      </c>
      <c r="N269" s="202">
        <v>158.13</v>
      </c>
      <c r="O269" s="202">
        <v>23.85</v>
      </c>
      <c r="P269" s="203">
        <v>2.26</v>
      </c>
    </row>
    <row r="270" spans="2:16" ht="15.75" customHeight="1">
      <c r="B270" s="20" t="s">
        <v>44</v>
      </c>
      <c r="C270" s="21" t="s">
        <v>134</v>
      </c>
      <c r="D270" s="24">
        <v>18.29</v>
      </c>
      <c r="E270" s="8">
        <v>180</v>
      </c>
      <c r="F270" s="9">
        <v>4.37</v>
      </c>
      <c r="G270" s="9">
        <v>5.5</v>
      </c>
      <c r="H270" s="9">
        <v>45.65</v>
      </c>
      <c r="I270" s="9">
        <v>252.33</v>
      </c>
      <c r="J270" s="9">
        <v>0.05</v>
      </c>
      <c r="K270" s="9">
        <v>0</v>
      </c>
      <c r="L270" s="9">
        <v>0.04</v>
      </c>
      <c r="M270" s="9">
        <v>17.5</v>
      </c>
      <c r="N270" s="9">
        <v>64.49</v>
      </c>
      <c r="O270" s="9">
        <v>13.85</v>
      </c>
      <c r="P270" s="14">
        <v>1.18</v>
      </c>
    </row>
    <row r="271" spans="2:16" ht="18" customHeight="1">
      <c r="B271" s="20" t="s">
        <v>46</v>
      </c>
      <c r="C271" s="21" t="s">
        <v>159</v>
      </c>
      <c r="D271" s="24">
        <v>3.87</v>
      </c>
      <c r="E271" s="41">
        <v>200</v>
      </c>
      <c r="F271" s="8">
        <v>0.19</v>
      </c>
      <c r="G271" s="8">
        <v>0</v>
      </c>
      <c r="H271" s="8">
        <v>13.63</v>
      </c>
      <c r="I271" s="8">
        <v>54.9</v>
      </c>
      <c r="J271" s="8">
        <v>0</v>
      </c>
      <c r="K271" s="8">
        <v>70.1</v>
      </c>
      <c r="L271" s="9">
        <v>0</v>
      </c>
      <c r="M271" s="8">
        <v>5.25</v>
      </c>
      <c r="N271" s="26">
        <v>8.25</v>
      </c>
      <c r="O271" s="26">
        <v>4.4</v>
      </c>
      <c r="P271" s="44">
        <v>0.82</v>
      </c>
    </row>
    <row r="272" spans="2:16" ht="15.75" customHeight="1" thickBot="1">
      <c r="B272" s="36"/>
      <c r="C272" s="29" t="s">
        <v>28</v>
      </c>
      <c r="D272" s="30">
        <v>3.42</v>
      </c>
      <c r="E272" s="30" t="s">
        <v>103</v>
      </c>
      <c r="F272" s="30">
        <v>4.47</v>
      </c>
      <c r="G272" s="30">
        <v>0.54</v>
      </c>
      <c r="H272" s="30">
        <v>29.31</v>
      </c>
      <c r="I272" s="30">
        <v>133.8</v>
      </c>
      <c r="J272" s="30">
        <v>0.08</v>
      </c>
      <c r="K272" s="30">
        <v>0</v>
      </c>
      <c r="L272" s="30">
        <v>0</v>
      </c>
      <c r="M272" s="30">
        <v>15.9</v>
      </c>
      <c r="N272" s="30">
        <v>73.2</v>
      </c>
      <c r="O272" s="30">
        <v>20.7</v>
      </c>
      <c r="P272" s="32">
        <v>1.08</v>
      </c>
    </row>
    <row r="273" spans="2:16" ht="15.75" customHeight="1" thickBot="1">
      <c r="B273" s="114"/>
      <c r="C273" s="98" t="s">
        <v>13</v>
      </c>
      <c r="D273" s="99">
        <f>SUM(D269:D272)</f>
        <v>56</v>
      </c>
      <c r="E273" s="99"/>
      <c r="F273" s="99">
        <f aca="true" t="shared" si="33" ref="F273:P273">SUM(F269:F272)</f>
        <v>23.04</v>
      </c>
      <c r="G273" s="99">
        <f t="shared" si="33"/>
        <v>13.52</v>
      </c>
      <c r="H273" s="99">
        <f t="shared" si="33"/>
        <v>99.63</v>
      </c>
      <c r="I273" s="99">
        <f t="shared" si="33"/>
        <v>673.72</v>
      </c>
      <c r="J273" s="99">
        <f t="shared" si="33"/>
        <v>0.26</v>
      </c>
      <c r="K273" s="99">
        <f t="shared" si="33"/>
        <v>70.22999999999999</v>
      </c>
      <c r="L273" s="99">
        <f t="shared" si="33"/>
        <v>0.29</v>
      </c>
      <c r="M273" s="99">
        <f t="shared" si="33"/>
        <v>63.69</v>
      </c>
      <c r="N273" s="99">
        <f t="shared" si="33"/>
        <v>304.07</v>
      </c>
      <c r="O273" s="99">
        <f t="shared" si="33"/>
        <v>62.8</v>
      </c>
      <c r="P273" s="100">
        <f t="shared" si="33"/>
        <v>5.34</v>
      </c>
    </row>
    <row r="274" spans="2:16" ht="32.25" customHeight="1" thickBot="1">
      <c r="B274" s="225" t="s">
        <v>40</v>
      </c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7"/>
    </row>
    <row r="275" spans="2:16" ht="28.5" customHeight="1">
      <c r="B275" s="17" t="s">
        <v>72</v>
      </c>
      <c r="C275" s="18" t="s">
        <v>30</v>
      </c>
      <c r="D275" s="19">
        <v>27.03</v>
      </c>
      <c r="E275" s="10">
        <v>100</v>
      </c>
      <c r="F275" s="11">
        <v>0.77</v>
      </c>
      <c r="G275" s="11">
        <v>9.99</v>
      </c>
      <c r="H275" s="11">
        <v>5.65</v>
      </c>
      <c r="I275" s="11">
        <v>100.64</v>
      </c>
      <c r="J275" s="11">
        <v>0.05</v>
      </c>
      <c r="K275" s="11">
        <v>19.75</v>
      </c>
      <c r="L275" s="11">
        <v>0</v>
      </c>
      <c r="M275" s="11">
        <v>16.14</v>
      </c>
      <c r="N275" s="11">
        <v>30.06</v>
      </c>
      <c r="O275" s="11">
        <v>17</v>
      </c>
      <c r="P275" s="13">
        <v>1.15</v>
      </c>
    </row>
    <row r="276" spans="2:16" ht="16.5" customHeight="1">
      <c r="B276" s="20" t="s">
        <v>33</v>
      </c>
      <c r="C276" s="21" t="s">
        <v>156</v>
      </c>
      <c r="D276" s="24">
        <v>32.07</v>
      </c>
      <c r="E276" s="23">
        <v>250</v>
      </c>
      <c r="F276" s="165">
        <v>2.7</v>
      </c>
      <c r="G276" s="165">
        <v>1.75</v>
      </c>
      <c r="H276" s="165">
        <v>21.69</v>
      </c>
      <c r="I276" s="165">
        <v>138.15</v>
      </c>
      <c r="J276" s="165">
        <v>0.12</v>
      </c>
      <c r="K276" s="165">
        <v>16.62</v>
      </c>
      <c r="L276" s="165">
        <v>0.01</v>
      </c>
      <c r="M276" s="165">
        <v>35.32</v>
      </c>
      <c r="N276" s="165">
        <v>62.5</v>
      </c>
      <c r="O276" s="165">
        <v>27.03</v>
      </c>
      <c r="P276" s="168">
        <v>1.07</v>
      </c>
    </row>
    <row r="277" spans="2:16" ht="15.75" customHeight="1">
      <c r="B277" s="20" t="s">
        <v>45</v>
      </c>
      <c r="C277" s="21" t="s">
        <v>123</v>
      </c>
      <c r="D277" s="24">
        <v>139.82</v>
      </c>
      <c r="E277" s="46">
        <v>105</v>
      </c>
      <c r="F277" s="47">
        <v>26.01</v>
      </c>
      <c r="G277" s="47">
        <v>20</v>
      </c>
      <c r="H277" s="47">
        <v>2.87</v>
      </c>
      <c r="I277" s="47">
        <v>314.01</v>
      </c>
      <c r="J277" s="47">
        <v>0.11</v>
      </c>
      <c r="K277" s="47">
        <v>4.6</v>
      </c>
      <c r="L277" s="47">
        <v>0.03</v>
      </c>
      <c r="M277" s="47">
        <v>22.68</v>
      </c>
      <c r="N277" s="47">
        <v>301.56</v>
      </c>
      <c r="O277" s="47">
        <v>32.88</v>
      </c>
      <c r="P277" s="47">
        <v>4.06</v>
      </c>
    </row>
    <row r="278" spans="2:16" ht="15.75" customHeight="1">
      <c r="B278" s="20" t="s">
        <v>130</v>
      </c>
      <c r="C278" s="21" t="s">
        <v>104</v>
      </c>
      <c r="D278" s="24">
        <v>18.62</v>
      </c>
      <c r="E278" s="8">
        <v>180</v>
      </c>
      <c r="F278" s="9">
        <v>8.2</v>
      </c>
      <c r="G278" s="9">
        <v>5.89</v>
      </c>
      <c r="H278" s="9">
        <v>45.47</v>
      </c>
      <c r="I278" s="9">
        <v>271.27</v>
      </c>
      <c r="J278" s="9">
        <v>0.46</v>
      </c>
      <c r="K278" s="9">
        <v>0</v>
      </c>
      <c r="L278" s="9">
        <v>0.02</v>
      </c>
      <c r="M278" s="9">
        <v>21.61</v>
      </c>
      <c r="N278" s="9">
        <v>174.62</v>
      </c>
      <c r="O278" s="9">
        <v>75.34</v>
      </c>
      <c r="P278" s="14">
        <v>5.28</v>
      </c>
    </row>
    <row r="279" spans="2:16" ht="15.75" customHeight="1">
      <c r="B279" s="20" t="s">
        <v>26</v>
      </c>
      <c r="C279" s="21" t="s">
        <v>149</v>
      </c>
      <c r="D279" s="24">
        <v>20.17</v>
      </c>
      <c r="E279" s="155">
        <v>200</v>
      </c>
      <c r="F279" s="8">
        <v>0.12</v>
      </c>
      <c r="G279" s="8">
        <v>0</v>
      </c>
      <c r="H279" s="8">
        <v>22.89</v>
      </c>
      <c r="I279" s="8">
        <v>92.89</v>
      </c>
      <c r="J279" s="8">
        <v>0.01</v>
      </c>
      <c r="K279" s="8">
        <v>3.75</v>
      </c>
      <c r="L279" s="9">
        <v>0</v>
      </c>
      <c r="M279" s="8">
        <v>3.98</v>
      </c>
      <c r="N279" s="9">
        <v>2.75</v>
      </c>
      <c r="O279" s="9">
        <v>2</v>
      </c>
      <c r="P279" s="8">
        <v>0.22</v>
      </c>
    </row>
    <row r="280" spans="2:16" ht="15.75" customHeight="1">
      <c r="B280" s="20"/>
      <c r="C280" s="21" t="s">
        <v>144</v>
      </c>
      <c r="D280" s="24">
        <v>1.41</v>
      </c>
      <c r="E280" s="23">
        <v>20</v>
      </c>
      <c r="F280" s="23">
        <v>1.52</v>
      </c>
      <c r="G280" s="23">
        <v>0.12</v>
      </c>
      <c r="H280" s="23">
        <v>10.46</v>
      </c>
      <c r="I280" s="23">
        <v>46.6</v>
      </c>
      <c r="J280" s="23">
        <v>0.02</v>
      </c>
      <c r="K280" s="23">
        <v>0</v>
      </c>
      <c r="L280" s="23">
        <v>0</v>
      </c>
      <c r="M280" s="23">
        <v>4</v>
      </c>
      <c r="N280" s="23">
        <v>13</v>
      </c>
      <c r="O280" s="23">
        <v>2.8</v>
      </c>
      <c r="P280" s="27">
        <v>0.18</v>
      </c>
    </row>
    <row r="281" spans="2:16" ht="15.75" customHeight="1">
      <c r="B281" s="20"/>
      <c r="C281" s="21" t="s">
        <v>141</v>
      </c>
      <c r="D281" s="24">
        <v>54.88</v>
      </c>
      <c r="E281" s="23">
        <v>100</v>
      </c>
      <c r="F281" s="24">
        <v>0.9</v>
      </c>
      <c r="G281" s="23">
        <v>0</v>
      </c>
      <c r="H281" s="23">
        <v>8.4</v>
      </c>
      <c r="I281" s="23">
        <v>38</v>
      </c>
      <c r="J281" s="23">
        <v>0.04</v>
      </c>
      <c r="K281" s="23">
        <v>60</v>
      </c>
      <c r="L281" s="23">
        <v>0</v>
      </c>
      <c r="M281" s="23">
        <v>34</v>
      </c>
      <c r="N281" s="23">
        <v>23</v>
      </c>
      <c r="O281" s="23">
        <v>13</v>
      </c>
      <c r="P281" s="27">
        <v>0.3</v>
      </c>
    </row>
    <row r="282" spans="2:16" ht="15.75" customHeight="1" thickBot="1">
      <c r="B282" s="126"/>
      <c r="C282" s="98" t="s">
        <v>13</v>
      </c>
      <c r="D282" s="99">
        <f>SUM(D275:D281)</f>
        <v>294</v>
      </c>
      <c r="E282" s="99"/>
      <c r="F282" s="99">
        <f aca="true" t="shared" si="34" ref="F282:P282">SUM(F275:F281)</f>
        <v>40.22</v>
      </c>
      <c r="G282" s="99">
        <f t="shared" si="34"/>
        <v>37.75</v>
      </c>
      <c r="H282" s="99">
        <f t="shared" si="34"/>
        <v>117.43</v>
      </c>
      <c r="I282" s="99">
        <f t="shared" si="34"/>
        <v>1001.56</v>
      </c>
      <c r="J282" s="99">
        <f t="shared" si="34"/>
        <v>0.81</v>
      </c>
      <c r="K282" s="99">
        <f t="shared" si="34"/>
        <v>104.72</v>
      </c>
      <c r="L282" s="99">
        <f t="shared" si="34"/>
        <v>0.06</v>
      </c>
      <c r="M282" s="99">
        <f t="shared" si="34"/>
        <v>137.73000000000002</v>
      </c>
      <c r="N282" s="99">
        <f t="shared" si="34"/>
        <v>607.49</v>
      </c>
      <c r="O282" s="99">
        <f t="shared" si="34"/>
        <v>170.05</v>
      </c>
      <c r="P282" s="100">
        <f t="shared" si="34"/>
        <v>12.26</v>
      </c>
    </row>
    <row r="283" spans="2:16" ht="15.75" customHeight="1" thickBot="1">
      <c r="B283" s="126"/>
      <c r="C283" s="116" t="s">
        <v>29</v>
      </c>
      <c r="D283" s="117">
        <f>SUM(D273+D282)</f>
        <v>350</v>
      </c>
      <c r="E283" s="117"/>
      <c r="F283" s="117">
        <f aca="true" t="shared" si="35" ref="F283:P283">SUM(F273+F282)</f>
        <v>63.26</v>
      </c>
      <c r="G283" s="117">
        <f t="shared" si="35"/>
        <v>51.269999999999996</v>
      </c>
      <c r="H283" s="117">
        <f t="shared" si="35"/>
        <v>217.06</v>
      </c>
      <c r="I283" s="117">
        <f t="shared" si="35"/>
        <v>1675.28</v>
      </c>
      <c r="J283" s="117">
        <f t="shared" si="35"/>
        <v>1.07</v>
      </c>
      <c r="K283" s="117">
        <f t="shared" si="35"/>
        <v>174.95</v>
      </c>
      <c r="L283" s="117">
        <f t="shared" si="35"/>
        <v>0.35</v>
      </c>
      <c r="M283" s="117">
        <f t="shared" si="35"/>
        <v>201.42000000000002</v>
      </c>
      <c r="N283" s="117">
        <f t="shared" si="35"/>
        <v>911.56</v>
      </c>
      <c r="O283" s="117">
        <f t="shared" si="35"/>
        <v>232.85000000000002</v>
      </c>
      <c r="P283" s="118">
        <f t="shared" si="35"/>
        <v>17.6</v>
      </c>
    </row>
    <row r="284" spans="2:12" ht="15.75">
      <c r="B284" s="123"/>
      <c r="C284" s="106"/>
      <c r="D284" s="106"/>
      <c r="E284" s="106" t="s">
        <v>89</v>
      </c>
      <c r="F284" s="106"/>
      <c r="G284" s="106"/>
      <c r="H284" s="106"/>
      <c r="L284" s="108"/>
    </row>
    <row r="285" spans="2:12" ht="15.75">
      <c r="B285" s="106" t="s">
        <v>48</v>
      </c>
      <c r="C285" s="132" t="s">
        <v>49</v>
      </c>
      <c r="D285" s="106"/>
      <c r="E285" s="106"/>
      <c r="F285" s="106"/>
      <c r="G285" s="106"/>
      <c r="H285" s="106"/>
      <c r="L285" s="108"/>
    </row>
    <row r="286" spans="2:12" ht="15.75">
      <c r="B286" s="106" t="s">
        <v>50</v>
      </c>
      <c r="C286" s="106" t="s">
        <v>57</v>
      </c>
      <c r="D286" s="106"/>
      <c r="E286" s="106"/>
      <c r="F286" s="106"/>
      <c r="G286" s="106"/>
      <c r="H286" s="106"/>
      <c r="L286" s="108"/>
    </row>
    <row r="287" spans="2:3" ht="15" customHeight="1" thickBot="1">
      <c r="B287" s="106" t="s">
        <v>187</v>
      </c>
      <c r="C287" s="106"/>
    </row>
    <row r="288" spans="2:16" ht="15.75">
      <c r="B288" s="244" t="s">
        <v>0</v>
      </c>
      <c r="C288" s="252" t="s">
        <v>1</v>
      </c>
      <c r="D288" s="110" t="s">
        <v>21</v>
      </c>
      <c r="E288" s="246" t="s">
        <v>2</v>
      </c>
      <c r="F288" s="248" t="s">
        <v>3</v>
      </c>
      <c r="G288" s="249"/>
      <c r="H288" s="250"/>
      <c r="I288" s="246" t="s">
        <v>20</v>
      </c>
      <c r="J288" s="248" t="s">
        <v>19</v>
      </c>
      <c r="K288" s="249"/>
      <c r="L288" s="250"/>
      <c r="M288" s="248" t="s">
        <v>18</v>
      </c>
      <c r="N288" s="249"/>
      <c r="O288" s="249"/>
      <c r="P288" s="251"/>
    </row>
    <row r="289" spans="2:16" ht="15" customHeight="1" thickBot="1">
      <c r="B289" s="245"/>
      <c r="C289" s="253"/>
      <c r="D289" s="111" t="s">
        <v>22</v>
      </c>
      <c r="E289" s="247"/>
      <c r="F289" s="30" t="s">
        <v>4</v>
      </c>
      <c r="G289" s="30" t="s">
        <v>5</v>
      </c>
      <c r="H289" s="30" t="s">
        <v>6</v>
      </c>
      <c r="I289" s="247"/>
      <c r="J289" s="30" t="s">
        <v>61</v>
      </c>
      <c r="K289" s="30" t="s">
        <v>7</v>
      </c>
      <c r="L289" s="30" t="s">
        <v>8</v>
      </c>
      <c r="M289" s="30" t="s">
        <v>9</v>
      </c>
      <c r="N289" s="30" t="s">
        <v>10</v>
      </c>
      <c r="O289" s="30" t="s">
        <v>15</v>
      </c>
      <c r="P289" s="32" t="s">
        <v>16</v>
      </c>
    </row>
    <row r="290" spans="2:16" ht="16.5" thickBot="1">
      <c r="B290" s="222" t="s">
        <v>39</v>
      </c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4"/>
    </row>
    <row r="291" spans="2:16" ht="15.75" customHeight="1">
      <c r="B291" s="17" t="s">
        <v>130</v>
      </c>
      <c r="C291" s="18" t="s">
        <v>135</v>
      </c>
      <c r="D291" s="62">
        <v>35</v>
      </c>
      <c r="E291" s="10">
        <v>200</v>
      </c>
      <c r="F291" s="11">
        <v>6.98</v>
      </c>
      <c r="G291" s="11">
        <v>9.87</v>
      </c>
      <c r="H291" s="11">
        <v>41.08</v>
      </c>
      <c r="I291" s="11">
        <v>188.12</v>
      </c>
      <c r="J291" s="11">
        <v>0.21</v>
      </c>
      <c r="K291" s="11">
        <v>0.97</v>
      </c>
      <c r="L291" s="11">
        <v>1.98</v>
      </c>
      <c r="M291" s="11">
        <v>132.21</v>
      </c>
      <c r="N291" s="11">
        <v>95.39</v>
      </c>
      <c r="O291" s="11">
        <v>43.82</v>
      </c>
      <c r="P291" s="13">
        <v>2.29</v>
      </c>
    </row>
    <row r="292" spans="2:16" ht="15.75" customHeight="1">
      <c r="B292" s="20" t="s">
        <v>47</v>
      </c>
      <c r="C292" s="21" t="s">
        <v>12</v>
      </c>
      <c r="D292" s="24">
        <v>23.13</v>
      </c>
      <c r="E292" s="8">
        <v>20</v>
      </c>
      <c r="F292" s="9">
        <v>4.68</v>
      </c>
      <c r="G292" s="9">
        <v>6</v>
      </c>
      <c r="H292" s="9">
        <v>0</v>
      </c>
      <c r="I292" s="9">
        <v>74.2</v>
      </c>
      <c r="J292" s="23">
        <v>0.01</v>
      </c>
      <c r="K292" s="23">
        <v>0.32</v>
      </c>
      <c r="L292" s="23">
        <v>0.05</v>
      </c>
      <c r="M292" s="23">
        <v>200</v>
      </c>
      <c r="N292" s="23">
        <v>108.8</v>
      </c>
      <c r="O292" s="23">
        <v>9.4</v>
      </c>
      <c r="P292" s="27">
        <v>0.12</v>
      </c>
    </row>
    <row r="293" spans="2:16" ht="15.75" customHeight="1">
      <c r="B293" s="20" t="s">
        <v>25</v>
      </c>
      <c r="C293" s="25" t="s">
        <v>102</v>
      </c>
      <c r="D293" s="34">
        <v>23.72</v>
      </c>
      <c r="E293" s="41">
        <v>200</v>
      </c>
      <c r="F293" s="57">
        <v>3.54</v>
      </c>
      <c r="G293" s="57">
        <v>3.43</v>
      </c>
      <c r="H293" s="57">
        <v>23.46</v>
      </c>
      <c r="I293" s="57">
        <v>141.81</v>
      </c>
      <c r="J293" s="57">
        <v>0.03</v>
      </c>
      <c r="K293" s="57">
        <v>0</v>
      </c>
      <c r="L293" s="58">
        <v>0</v>
      </c>
      <c r="M293" s="59">
        <v>121.4</v>
      </c>
      <c r="N293" s="51">
        <v>91.06</v>
      </c>
      <c r="O293" s="51">
        <v>14</v>
      </c>
      <c r="P293" s="52">
        <v>0.1</v>
      </c>
    </row>
    <row r="294" spans="2:16" ht="15.75" customHeight="1">
      <c r="B294" s="5"/>
      <c r="C294" s="25" t="s">
        <v>144</v>
      </c>
      <c r="D294" s="24">
        <v>1.41</v>
      </c>
      <c r="E294" s="23">
        <v>20</v>
      </c>
      <c r="F294" s="23">
        <v>1.52</v>
      </c>
      <c r="G294" s="23">
        <v>0.12</v>
      </c>
      <c r="H294" s="23">
        <v>10.46</v>
      </c>
      <c r="I294" s="23">
        <v>46.6</v>
      </c>
      <c r="J294" s="23">
        <v>0.02</v>
      </c>
      <c r="K294" s="23">
        <v>0</v>
      </c>
      <c r="L294" s="23">
        <v>0</v>
      </c>
      <c r="M294" s="23">
        <v>4</v>
      </c>
      <c r="N294" s="23">
        <v>13</v>
      </c>
      <c r="O294" s="23">
        <v>2.8</v>
      </c>
      <c r="P294" s="27">
        <v>0.18</v>
      </c>
    </row>
    <row r="295" spans="2:16" ht="15.75" customHeight="1" thickBot="1">
      <c r="B295" s="61"/>
      <c r="C295" s="37" t="s">
        <v>101</v>
      </c>
      <c r="D295" s="30">
        <v>66.74</v>
      </c>
      <c r="E295" s="30">
        <v>115</v>
      </c>
      <c r="F295" s="156">
        <v>3.68</v>
      </c>
      <c r="G295" s="156">
        <v>2.88</v>
      </c>
      <c r="H295" s="156">
        <v>18.98</v>
      </c>
      <c r="I295" s="101">
        <v>45</v>
      </c>
      <c r="J295" s="101"/>
      <c r="K295" s="101"/>
      <c r="L295" s="101"/>
      <c r="M295" s="101"/>
      <c r="N295" s="101"/>
      <c r="O295" s="101"/>
      <c r="P295" s="102"/>
    </row>
    <row r="296" spans="2:16" ht="15.75" customHeight="1" thickBot="1">
      <c r="B296" s="114"/>
      <c r="C296" s="98" t="s">
        <v>13</v>
      </c>
      <c r="D296" s="99">
        <f>SUM(D291:D295)</f>
        <v>150</v>
      </c>
      <c r="E296" s="115"/>
      <c r="F296" s="99">
        <f aca="true" t="shared" si="36" ref="F296:P296">SUM(F291:F295)</f>
        <v>20.4</v>
      </c>
      <c r="G296" s="99">
        <f t="shared" si="36"/>
        <v>22.3</v>
      </c>
      <c r="H296" s="99">
        <f t="shared" si="36"/>
        <v>93.98</v>
      </c>
      <c r="I296" s="99">
        <f t="shared" si="36"/>
        <v>495.73</v>
      </c>
      <c r="J296" s="99">
        <f t="shared" si="36"/>
        <v>0.27</v>
      </c>
      <c r="K296" s="99">
        <f t="shared" si="36"/>
        <v>1.29</v>
      </c>
      <c r="L296" s="99">
        <f t="shared" si="36"/>
        <v>2.03</v>
      </c>
      <c r="M296" s="99">
        <f t="shared" si="36"/>
        <v>457.61</v>
      </c>
      <c r="N296" s="99">
        <f t="shared" si="36"/>
        <v>308.25</v>
      </c>
      <c r="O296" s="99">
        <f t="shared" si="36"/>
        <v>70.02</v>
      </c>
      <c r="P296" s="100">
        <f t="shared" si="36"/>
        <v>2.6900000000000004</v>
      </c>
    </row>
    <row r="297" spans="2:16" ht="16.5" thickBot="1">
      <c r="B297" s="222" t="s">
        <v>40</v>
      </c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4"/>
    </row>
    <row r="298" spans="2:16" ht="27.75" customHeight="1">
      <c r="B298" s="17" t="s">
        <v>136</v>
      </c>
      <c r="C298" s="18" t="s">
        <v>65</v>
      </c>
      <c r="D298" s="19">
        <v>32.81</v>
      </c>
      <c r="E298" s="10">
        <v>60</v>
      </c>
      <c r="F298" s="11">
        <v>0.39</v>
      </c>
      <c r="G298" s="11">
        <v>5.99</v>
      </c>
      <c r="H298" s="11">
        <v>2.61</v>
      </c>
      <c r="I298" s="11">
        <v>66.11</v>
      </c>
      <c r="J298" s="11">
        <v>0.04</v>
      </c>
      <c r="K298" s="11">
        <v>37.5</v>
      </c>
      <c r="L298" s="11">
        <v>0</v>
      </c>
      <c r="M298" s="11">
        <v>9.29</v>
      </c>
      <c r="N298" s="11">
        <v>17.32</v>
      </c>
      <c r="O298" s="11">
        <v>8.58</v>
      </c>
      <c r="P298" s="13">
        <v>0.49</v>
      </c>
    </row>
    <row r="299" spans="2:16" ht="15.75" customHeight="1">
      <c r="B299" s="20" t="s">
        <v>42</v>
      </c>
      <c r="C299" s="21" t="s">
        <v>157</v>
      </c>
      <c r="D299" s="63">
        <v>34.5</v>
      </c>
      <c r="E299" s="8">
        <v>250</v>
      </c>
      <c r="F299" s="9">
        <v>1.87</v>
      </c>
      <c r="G299" s="9">
        <v>2.58</v>
      </c>
      <c r="H299" s="9">
        <v>12.16</v>
      </c>
      <c r="I299" s="9">
        <v>80.52</v>
      </c>
      <c r="J299" s="9">
        <v>0.03</v>
      </c>
      <c r="K299" s="9">
        <v>20.05</v>
      </c>
      <c r="L299" s="9">
        <v>0.02</v>
      </c>
      <c r="M299" s="9">
        <v>40.71</v>
      </c>
      <c r="N299" s="9">
        <v>51.75</v>
      </c>
      <c r="O299" s="9">
        <v>28.32</v>
      </c>
      <c r="P299" s="14">
        <v>1.34</v>
      </c>
    </row>
    <row r="300" spans="2:16" ht="15.75" customHeight="1">
      <c r="B300" s="50" t="s">
        <v>132</v>
      </c>
      <c r="C300" s="25" t="s">
        <v>158</v>
      </c>
      <c r="D300" s="24">
        <v>73</v>
      </c>
      <c r="E300" s="8">
        <v>90</v>
      </c>
      <c r="F300" s="9">
        <v>14.28</v>
      </c>
      <c r="G300" s="9">
        <v>13.55</v>
      </c>
      <c r="H300" s="9">
        <v>8.6</v>
      </c>
      <c r="I300" s="9">
        <v>246.92</v>
      </c>
      <c r="J300" s="9">
        <v>0.07</v>
      </c>
      <c r="K300" s="9">
        <v>0.22</v>
      </c>
      <c r="L300" s="9">
        <v>0.43</v>
      </c>
      <c r="M300" s="9">
        <v>37.53</v>
      </c>
      <c r="N300" s="9">
        <v>168.8</v>
      </c>
      <c r="O300" s="9">
        <v>20.32</v>
      </c>
      <c r="P300" s="14">
        <v>4.53</v>
      </c>
    </row>
    <row r="301" spans="2:16" ht="15.75" customHeight="1">
      <c r="B301" s="20" t="s">
        <v>14</v>
      </c>
      <c r="C301" s="21" t="s">
        <v>108</v>
      </c>
      <c r="D301" s="23">
        <v>15</v>
      </c>
      <c r="E301" s="8">
        <v>150</v>
      </c>
      <c r="F301" s="9">
        <v>5.2</v>
      </c>
      <c r="G301" s="9">
        <v>3.77</v>
      </c>
      <c r="H301" s="9">
        <v>35.97</v>
      </c>
      <c r="I301" s="9">
        <v>200.64</v>
      </c>
      <c r="J301" s="9">
        <v>0.09</v>
      </c>
      <c r="K301" s="9">
        <v>0</v>
      </c>
      <c r="L301" s="9">
        <v>0.02</v>
      </c>
      <c r="M301" s="9">
        <v>10.71</v>
      </c>
      <c r="N301" s="9">
        <v>46.73</v>
      </c>
      <c r="O301" s="9">
        <v>8.56</v>
      </c>
      <c r="P301" s="65">
        <v>0.64</v>
      </c>
    </row>
    <row r="302" spans="2:16" ht="15.75" customHeight="1">
      <c r="B302" s="20" t="s">
        <v>129</v>
      </c>
      <c r="C302" s="25" t="s">
        <v>149</v>
      </c>
      <c r="D302" s="23">
        <v>18.42</v>
      </c>
      <c r="E302" s="155">
        <v>200</v>
      </c>
      <c r="F302" s="8">
        <v>0.12</v>
      </c>
      <c r="G302" s="8">
        <v>0</v>
      </c>
      <c r="H302" s="8">
        <v>22.89</v>
      </c>
      <c r="I302" s="8">
        <v>92.89</v>
      </c>
      <c r="J302" s="8">
        <v>0.01</v>
      </c>
      <c r="K302" s="8">
        <v>3.75</v>
      </c>
      <c r="L302" s="9">
        <v>0</v>
      </c>
      <c r="M302" s="8">
        <v>3.98</v>
      </c>
      <c r="N302" s="9">
        <v>2.75</v>
      </c>
      <c r="O302" s="9">
        <v>2</v>
      </c>
      <c r="P302" s="8">
        <v>0.22</v>
      </c>
    </row>
    <row r="303" spans="2:16" ht="15.75" customHeight="1">
      <c r="B303" s="20"/>
      <c r="C303" s="21" t="s">
        <v>144</v>
      </c>
      <c r="D303" s="24">
        <v>3.22</v>
      </c>
      <c r="E303" s="23" t="s">
        <v>93</v>
      </c>
      <c r="F303" s="23">
        <v>2.98</v>
      </c>
      <c r="G303" s="23">
        <v>0.36</v>
      </c>
      <c r="H303" s="23">
        <v>19.54</v>
      </c>
      <c r="I303" s="23">
        <v>89.2</v>
      </c>
      <c r="J303" s="23">
        <v>0.05</v>
      </c>
      <c r="K303" s="23">
        <v>0</v>
      </c>
      <c r="L303" s="23">
        <v>0</v>
      </c>
      <c r="M303" s="23">
        <v>10.6</v>
      </c>
      <c r="N303" s="23">
        <v>36.8</v>
      </c>
      <c r="O303" s="23">
        <v>13.8</v>
      </c>
      <c r="P303" s="27">
        <v>0.36</v>
      </c>
    </row>
    <row r="304" spans="2:16" ht="15.75" customHeight="1" thickBot="1">
      <c r="B304" s="28"/>
      <c r="C304" s="29" t="s">
        <v>142</v>
      </c>
      <c r="D304" s="30">
        <v>23.05</v>
      </c>
      <c r="E304" s="30">
        <v>100</v>
      </c>
      <c r="F304" s="31">
        <v>0.4</v>
      </c>
      <c r="G304" s="30">
        <v>0</v>
      </c>
      <c r="H304" s="30">
        <v>11.3</v>
      </c>
      <c r="I304" s="30">
        <v>46</v>
      </c>
      <c r="J304" s="30">
        <v>0.01</v>
      </c>
      <c r="K304" s="30">
        <v>13</v>
      </c>
      <c r="L304" s="30">
        <v>0</v>
      </c>
      <c r="M304" s="30">
        <v>16</v>
      </c>
      <c r="N304" s="30">
        <v>11</v>
      </c>
      <c r="O304" s="30">
        <v>9</v>
      </c>
      <c r="P304" s="32">
        <v>2.2</v>
      </c>
    </row>
    <row r="305" spans="2:16" ht="15.75" customHeight="1" thickBot="1">
      <c r="B305" s="81"/>
      <c r="C305" s="98" t="s">
        <v>13</v>
      </c>
      <c r="D305" s="133">
        <f>SUM(D298:D304)</f>
        <v>200.00000000000003</v>
      </c>
      <c r="E305" s="99"/>
      <c r="F305" s="99">
        <f aca="true" t="shared" si="37" ref="F305:P305">SUM(F298:F304)</f>
        <v>25.24</v>
      </c>
      <c r="G305" s="99">
        <f t="shared" si="37"/>
        <v>26.25</v>
      </c>
      <c r="H305" s="99">
        <f t="shared" si="37"/>
        <v>113.06999999999998</v>
      </c>
      <c r="I305" s="99">
        <f t="shared" si="37"/>
        <v>822.28</v>
      </c>
      <c r="J305" s="99">
        <f t="shared" si="37"/>
        <v>0.30000000000000004</v>
      </c>
      <c r="K305" s="99">
        <f t="shared" si="37"/>
        <v>74.52</v>
      </c>
      <c r="L305" s="99">
        <f t="shared" si="37"/>
        <v>0.47000000000000003</v>
      </c>
      <c r="M305" s="99">
        <f t="shared" si="37"/>
        <v>128.82</v>
      </c>
      <c r="N305" s="99">
        <f t="shared" si="37"/>
        <v>335.15000000000003</v>
      </c>
      <c r="O305" s="99">
        <f t="shared" si="37"/>
        <v>90.58</v>
      </c>
      <c r="P305" s="100">
        <f t="shared" si="37"/>
        <v>9.780000000000001</v>
      </c>
    </row>
    <row r="306" spans="2:16" ht="15.75" customHeight="1" thickBot="1">
      <c r="B306" s="81"/>
      <c r="C306" s="116" t="s">
        <v>29</v>
      </c>
      <c r="D306" s="117">
        <f>SUM(D296+D305)</f>
        <v>350</v>
      </c>
      <c r="E306" s="117"/>
      <c r="F306" s="117">
        <f>SUM(+F296+F305)</f>
        <v>45.64</v>
      </c>
      <c r="G306" s="117">
        <f aca="true" t="shared" si="38" ref="G306:P306">SUM(G296+G305)</f>
        <v>48.55</v>
      </c>
      <c r="H306" s="117">
        <f t="shared" si="38"/>
        <v>207.04999999999998</v>
      </c>
      <c r="I306" s="117">
        <f t="shared" si="38"/>
        <v>1318.01</v>
      </c>
      <c r="J306" s="117">
        <f t="shared" si="38"/>
        <v>0.5700000000000001</v>
      </c>
      <c r="K306" s="117">
        <f t="shared" si="38"/>
        <v>75.81</v>
      </c>
      <c r="L306" s="117">
        <f t="shared" si="38"/>
        <v>2.5</v>
      </c>
      <c r="M306" s="117">
        <f t="shared" si="38"/>
        <v>586.4300000000001</v>
      </c>
      <c r="N306" s="117">
        <f t="shared" si="38"/>
        <v>643.4000000000001</v>
      </c>
      <c r="O306" s="117">
        <f t="shared" si="38"/>
        <v>160.6</v>
      </c>
      <c r="P306" s="118">
        <f t="shared" si="38"/>
        <v>12.470000000000002</v>
      </c>
    </row>
    <row r="309" spans="2:8" ht="15.75">
      <c r="B309" s="123"/>
      <c r="C309" s="106"/>
      <c r="D309" s="106"/>
      <c r="E309" s="106" t="s">
        <v>91</v>
      </c>
      <c r="F309" s="106"/>
      <c r="G309" s="106"/>
      <c r="H309" s="106"/>
    </row>
    <row r="310" spans="2:8" ht="15.75">
      <c r="B310" s="106" t="s">
        <v>48</v>
      </c>
      <c r="C310" s="132" t="s">
        <v>49</v>
      </c>
      <c r="D310" s="106"/>
      <c r="E310" s="106"/>
      <c r="F310" s="106"/>
      <c r="G310" s="106"/>
      <c r="H310" s="106"/>
    </row>
    <row r="311" spans="2:8" ht="15" customHeight="1">
      <c r="B311" s="106" t="s">
        <v>50</v>
      </c>
      <c r="C311" s="106" t="s">
        <v>57</v>
      </c>
      <c r="D311" s="106"/>
      <c r="E311" s="106"/>
      <c r="F311" s="106"/>
      <c r="G311" s="106"/>
      <c r="H311" s="106"/>
    </row>
    <row r="312" spans="2:3" ht="16.5" thickBot="1">
      <c r="B312" s="106" t="s">
        <v>187</v>
      </c>
      <c r="C312" s="106"/>
    </row>
    <row r="313" spans="2:16" ht="15" customHeight="1">
      <c r="B313" s="244" t="s">
        <v>0</v>
      </c>
      <c r="C313" s="252" t="s">
        <v>1</v>
      </c>
      <c r="D313" s="110" t="s">
        <v>21</v>
      </c>
      <c r="E313" s="246" t="s">
        <v>2</v>
      </c>
      <c r="F313" s="248" t="s">
        <v>3</v>
      </c>
      <c r="G313" s="249"/>
      <c r="H313" s="250"/>
      <c r="I313" s="246" t="s">
        <v>20</v>
      </c>
      <c r="J313" s="248" t="s">
        <v>19</v>
      </c>
      <c r="K313" s="249"/>
      <c r="L313" s="250"/>
      <c r="M313" s="248" t="s">
        <v>18</v>
      </c>
      <c r="N313" s="249"/>
      <c r="O313" s="249"/>
      <c r="P313" s="251"/>
    </row>
    <row r="314" spans="2:16" ht="32.25" thickBot="1">
      <c r="B314" s="245"/>
      <c r="C314" s="253"/>
      <c r="D314" s="111" t="s">
        <v>22</v>
      </c>
      <c r="E314" s="247"/>
      <c r="F314" s="30" t="s">
        <v>4</v>
      </c>
      <c r="G314" s="30" t="s">
        <v>5</v>
      </c>
      <c r="H314" s="30" t="s">
        <v>6</v>
      </c>
      <c r="I314" s="247"/>
      <c r="J314" s="30" t="s">
        <v>61</v>
      </c>
      <c r="K314" s="30" t="s">
        <v>7</v>
      </c>
      <c r="L314" s="30" t="s">
        <v>8</v>
      </c>
      <c r="M314" s="30" t="s">
        <v>9</v>
      </c>
      <c r="N314" s="30" t="s">
        <v>10</v>
      </c>
      <c r="O314" s="30" t="s">
        <v>15</v>
      </c>
      <c r="P314" s="32" t="s">
        <v>16</v>
      </c>
    </row>
    <row r="315" spans="2:16" ht="16.5" thickBot="1">
      <c r="B315" s="222" t="s">
        <v>39</v>
      </c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4"/>
    </row>
    <row r="316" spans="2:16" ht="19.5" customHeight="1">
      <c r="B316" s="17" t="s">
        <v>130</v>
      </c>
      <c r="C316" s="18" t="s">
        <v>135</v>
      </c>
      <c r="D316" s="33">
        <v>32.01</v>
      </c>
      <c r="E316" s="10" t="s">
        <v>81</v>
      </c>
      <c r="F316" s="11">
        <v>8.66</v>
      </c>
      <c r="G316" s="11">
        <v>10.75</v>
      </c>
      <c r="H316" s="11">
        <v>51.33</v>
      </c>
      <c r="I316" s="11">
        <v>344.28</v>
      </c>
      <c r="J316" s="11">
        <v>0.26</v>
      </c>
      <c r="K316" s="11">
        <v>1.21</v>
      </c>
      <c r="L316" s="11">
        <v>2.47</v>
      </c>
      <c r="M316" s="11">
        <v>164.66</v>
      </c>
      <c r="N316" s="11">
        <v>118.74</v>
      </c>
      <c r="O316" s="11">
        <v>11.18</v>
      </c>
      <c r="P316" s="13">
        <v>2.86</v>
      </c>
    </row>
    <row r="317" spans="2:16" ht="15.75" customHeight="1">
      <c r="B317" s="20" t="s">
        <v>47</v>
      </c>
      <c r="C317" s="21" t="s">
        <v>12</v>
      </c>
      <c r="D317" s="24">
        <v>14</v>
      </c>
      <c r="E317" s="8">
        <v>20</v>
      </c>
      <c r="F317" s="9">
        <v>4.68</v>
      </c>
      <c r="G317" s="9">
        <v>6</v>
      </c>
      <c r="H317" s="9">
        <v>0</v>
      </c>
      <c r="I317" s="9">
        <v>74.2</v>
      </c>
      <c r="J317" s="23">
        <v>0.01</v>
      </c>
      <c r="K317" s="23">
        <v>0.32</v>
      </c>
      <c r="L317" s="23">
        <v>0.05</v>
      </c>
      <c r="M317" s="23">
        <v>200</v>
      </c>
      <c r="N317" s="23">
        <v>108.8</v>
      </c>
      <c r="O317" s="23">
        <v>9.4</v>
      </c>
      <c r="P317" s="27">
        <v>0.12</v>
      </c>
    </row>
    <row r="318" spans="2:16" ht="15.75">
      <c r="B318" s="5" t="s">
        <v>46</v>
      </c>
      <c r="C318" s="66" t="s">
        <v>159</v>
      </c>
      <c r="D318" s="34">
        <v>3.87</v>
      </c>
      <c r="E318" s="71">
        <v>200</v>
      </c>
      <c r="F318" s="8">
        <v>0.19</v>
      </c>
      <c r="G318" s="8">
        <v>0</v>
      </c>
      <c r="H318" s="8">
        <v>13.63</v>
      </c>
      <c r="I318" s="8">
        <v>54.9</v>
      </c>
      <c r="J318" s="8">
        <v>0</v>
      </c>
      <c r="K318" s="8">
        <v>70.1</v>
      </c>
      <c r="L318" s="9">
        <v>0</v>
      </c>
      <c r="M318" s="8">
        <v>5.25</v>
      </c>
      <c r="N318" s="26">
        <v>8.25</v>
      </c>
      <c r="O318" s="26">
        <v>4.4</v>
      </c>
      <c r="P318" s="14">
        <v>0.82</v>
      </c>
    </row>
    <row r="319" spans="2:16" ht="15.75" customHeight="1" thickBot="1">
      <c r="B319" s="28"/>
      <c r="C319" s="29" t="s">
        <v>28</v>
      </c>
      <c r="D319" s="30">
        <v>6.12</v>
      </c>
      <c r="E319" s="30" t="s">
        <v>78</v>
      </c>
      <c r="F319" s="30">
        <v>5.96</v>
      </c>
      <c r="G319" s="30">
        <v>72</v>
      </c>
      <c r="H319" s="30">
        <v>39.08</v>
      </c>
      <c r="I319" s="30">
        <v>178.4</v>
      </c>
      <c r="J319" s="30">
        <v>0.11</v>
      </c>
      <c r="K319" s="30">
        <v>0</v>
      </c>
      <c r="L319" s="30">
        <v>0</v>
      </c>
      <c r="M319" s="30">
        <v>21.2</v>
      </c>
      <c r="N319" s="30">
        <v>97.6</v>
      </c>
      <c r="O319" s="30">
        <v>27.6</v>
      </c>
      <c r="P319" s="32">
        <v>1.44</v>
      </c>
    </row>
    <row r="320" spans="2:16" ht="15.75" customHeight="1" thickBot="1">
      <c r="B320" s="81"/>
      <c r="C320" s="98" t="s">
        <v>13</v>
      </c>
      <c r="D320" s="99">
        <f>SUM(D316:D319)</f>
        <v>55.99999999999999</v>
      </c>
      <c r="E320" s="99"/>
      <c r="F320" s="99">
        <f aca="true" t="shared" si="39" ref="F320:P320">SUM(F316:F319)</f>
        <v>19.49</v>
      </c>
      <c r="G320" s="99">
        <f t="shared" si="39"/>
        <v>88.75</v>
      </c>
      <c r="H320" s="99">
        <f t="shared" si="39"/>
        <v>104.03999999999999</v>
      </c>
      <c r="I320" s="99">
        <f t="shared" si="39"/>
        <v>651.78</v>
      </c>
      <c r="J320" s="99">
        <f t="shared" si="39"/>
        <v>0.38</v>
      </c>
      <c r="K320" s="99">
        <f t="shared" si="39"/>
        <v>71.63</v>
      </c>
      <c r="L320" s="99">
        <f t="shared" si="39"/>
        <v>2.52</v>
      </c>
      <c r="M320" s="99">
        <f t="shared" si="39"/>
        <v>391.10999999999996</v>
      </c>
      <c r="N320" s="99">
        <f t="shared" si="39"/>
        <v>333.39</v>
      </c>
      <c r="O320" s="99">
        <f t="shared" si="39"/>
        <v>52.58</v>
      </c>
      <c r="P320" s="100">
        <f t="shared" si="39"/>
        <v>5.24</v>
      </c>
    </row>
    <row r="321" spans="2:16" ht="16.5" thickBot="1">
      <c r="B321" s="222" t="s">
        <v>40</v>
      </c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4"/>
    </row>
    <row r="322" spans="2:16" ht="30" customHeight="1">
      <c r="B322" s="17" t="s">
        <v>136</v>
      </c>
      <c r="C322" s="18" t="s">
        <v>65</v>
      </c>
      <c r="D322" s="64">
        <v>55</v>
      </c>
      <c r="E322" s="10">
        <v>100</v>
      </c>
      <c r="F322" s="11">
        <v>0.65</v>
      </c>
      <c r="G322" s="11">
        <v>9.99</v>
      </c>
      <c r="H322" s="11">
        <v>4.35</v>
      </c>
      <c r="I322" s="11">
        <v>110.19</v>
      </c>
      <c r="J322" s="11">
        <v>0.06</v>
      </c>
      <c r="K322" s="11">
        <v>62.5</v>
      </c>
      <c r="L322" s="11">
        <v>0</v>
      </c>
      <c r="M322" s="11">
        <v>15.49</v>
      </c>
      <c r="N322" s="11">
        <v>28.86</v>
      </c>
      <c r="O322" s="11">
        <v>14.3</v>
      </c>
      <c r="P322" s="13">
        <v>0.81</v>
      </c>
    </row>
    <row r="323" spans="2:16" ht="15.75" customHeight="1">
      <c r="B323" s="20" t="s">
        <v>42</v>
      </c>
      <c r="C323" s="21" t="s">
        <v>157</v>
      </c>
      <c r="D323" s="63">
        <v>34.5</v>
      </c>
      <c r="E323" s="8">
        <v>250</v>
      </c>
      <c r="F323" s="9">
        <v>1.87</v>
      </c>
      <c r="G323" s="9">
        <v>2.58</v>
      </c>
      <c r="H323" s="9">
        <v>12.16</v>
      </c>
      <c r="I323" s="9">
        <v>80.52</v>
      </c>
      <c r="J323" s="9">
        <v>0.03</v>
      </c>
      <c r="K323" s="9">
        <v>20.05</v>
      </c>
      <c r="L323" s="9">
        <v>0.02</v>
      </c>
      <c r="M323" s="9">
        <v>40.71</v>
      </c>
      <c r="N323" s="9">
        <v>51.75</v>
      </c>
      <c r="O323" s="9">
        <v>28.32</v>
      </c>
      <c r="P323" s="14">
        <v>1.34</v>
      </c>
    </row>
    <row r="324" spans="2:16" ht="15.75" customHeight="1">
      <c r="B324" s="50" t="s">
        <v>132</v>
      </c>
      <c r="C324" s="25" t="s">
        <v>158</v>
      </c>
      <c r="D324" s="24">
        <v>81.06</v>
      </c>
      <c r="E324" s="8">
        <v>100</v>
      </c>
      <c r="F324" s="9">
        <v>20.6</v>
      </c>
      <c r="G324" s="9">
        <v>21.59</v>
      </c>
      <c r="H324" s="9">
        <v>10.49</v>
      </c>
      <c r="I324" s="9">
        <v>234.8</v>
      </c>
      <c r="J324" s="9">
        <v>0.15</v>
      </c>
      <c r="K324" s="9">
        <v>0</v>
      </c>
      <c r="L324" s="9">
        <v>0.5</v>
      </c>
      <c r="M324" s="9">
        <v>18.3</v>
      </c>
      <c r="N324" s="9">
        <v>232.2</v>
      </c>
      <c r="O324" s="9">
        <v>28.53</v>
      </c>
      <c r="P324" s="14">
        <v>3</v>
      </c>
    </row>
    <row r="325" spans="2:16" ht="15.75" customHeight="1">
      <c r="B325" s="20" t="s">
        <v>14</v>
      </c>
      <c r="C325" s="21" t="s">
        <v>77</v>
      </c>
      <c r="D325" s="24">
        <v>18</v>
      </c>
      <c r="E325" s="8">
        <v>180</v>
      </c>
      <c r="F325" s="47">
        <v>6.24</v>
      </c>
      <c r="G325" s="47">
        <v>4.52</v>
      </c>
      <c r="H325" s="47">
        <v>43.16</v>
      </c>
      <c r="I325" s="47">
        <v>240.77</v>
      </c>
      <c r="J325" s="47">
        <v>0.11</v>
      </c>
      <c r="K325" s="47">
        <v>0</v>
      </c>
      <c r="L325" s="47">
        <v>0.03</v>
      </c>
      <c r="M325" s="47">
        <v>12.85</v>
      </c>
      <c r="N325" s="47">
        <v>56.07</v>
      </c>
      <c r="O325" s="47">
        <v>10.27</v>
      </c>
      <c r="P325" s="14">
        <v>0.77</v>
      </c>
    </row>
    <row r="326" spans="2:16" ht="15.75" customHeight="1">
      <c r="B326" s="20" t="s">
        <v>129</v>
      </c>
      <c r="C326" s="21" t="s">
        <v>149</v>
      </c>
      <c r="D326" s="24">
        <v>28.42</v>
      </c>
      <c r="E326" s="23">
        <v>200</v>
      </c>
      <c r="F326" s="8">
        <v>0.12</v>
      </c>
      <c r="G326" s="8">
        <v>0</v>
      </c>
      <c r="H326" s="8">
        <v>22.89</v>
      </c>
      <c r="I326" s="8">
        <v>92.89</v>
      </c>
      <c r="J326" s="8">
        <v>0.01</v>
      </c>
      <c r="K326" s="8">
        <v>3.75</v>
      </c>
      <c r="L326" s="9">
        <v>0</v>
      </c>
      <c r="M326" s="8">
        <v>3.98</v>
      </c>
      <c r="N326" s="9">
        <v>2.75</v>
      </c>
      <c r="O326" s="9">
        <v>2</v>
      </c>
      <c r="P326" s="16">
        <v>0.22</v>
      </c>
    </row>
    <row r="327" spans="2:16" ht="15.75" customHeight="1">
      <c r="B327" s="20"/>
      <c r="C327" s="21" t="s">
        <v>28</v>
      </c>
      <c r="D327" s="23">
        <v>4.59</v>
      </c>
      <c r="E327" s="23" t="s">
        <v>103</v>
      </c>
      <c r="F327" s="23">
        <v>4.47</v>
      </c>
      <c r="G327" s="23">
        <v>0.54</v>
      </c>
      <c r="H327" s="23">
        <v>29.31</v>
      </c>
      <c r="I327" s="23">
        <v>133.8</v>
      </c>
      <c r="J327" s="23">
        <v>0.08</v>
      </c>
      <c r="K327" s="23">
        <v>0</v>
      </c>
      <c r="L327" s="23">
        <v>0</v>
      </c>
      <c r="M327" s="23">
        <v>15.9</v>
      </c>
      <c r="N327" s="23">
        <v>73.2</v>
      </c>
      <c r="O327" s="23">
        <v>20.7</v>
      </c>
      <c r="P327" s="27">
        <v>1.08</v>
      </c>
    </row>
    <row r="328" spans="2:16" ht="15.75" customHeight="1" thickBot="1">
      <c r="B328" s="28"/>
      <c r="C328" s="37" t="s">
        <v>101</v>
      </c>
      <c r="D328" s="30">
        <v>72.43</v>
      </c>
      <c r="E328" s="30">
        <v>115</v>
      </c>
      <c r="F328" s="156">
        <v>3.68</v>
      </c>
      <c r="G328" s="156">
        <v>2.88</v>
      </c>
      <c r="H328" s="156">
        <v>18.98</v>
      </c>
      <c r="I328" s="101">
        <v>45</v>
      </c>
      <c r="J328" s="101"/>
      <c r="K328" s="101"/>
      <c r="L328" s="101"/>
      <c r="M328" s="101"/>
      <c r="N328" s="101"/>
      <c r="O328" s="101"/>
      <c r="P328" s="102"/>
    </row>
    <row r="329" spans="2:16" ht="15.75" customHeight="1" thickBot="1">
      <c r="B329" s="81"/>
      <c r="C329" s="98" t="s">
        <v>13</v>
      </c>
      <c r="D329" s="99">
        <f>SUM(D322:D328)</f>
        <v>294</v>
      </c>
      <c r="E329" s="99"/>
      <c r="F329" s="99">
        <f aca="true" t="shared" si="40" ref="F329:P329">SUM(F322:F328)</f>
        <v>37.63</v>
      </c>
      <c r="G329" s="99">
        <f t="shared" si="40"/>
        <v>42.099999999999994</v>
      </c>
      <c r="H329" s="99">
        <f t="shared" si="40"/>
        <v>141.34</v>
      </c>
      <c r="I329" s="99">
        <f t="shared" si="40"/>
        <v>937.97</v>
      </c>
      <c r="J329" s="99">
        <f t="shared" si="40"/>
        <v>0.44</v>
      </c>
      <c r="K329" s="99">
        <f t="shared" si="40"/>
        <v>86.3</v>
      </c>
      <c r="L329" s="99">
        <f t="shared" si="40"/>
        <v>0.55</v>
      </c>
      <c r="M329" s="99">
        <f t="shared" si="40"/>
        <v>107.23</v>
      </c>
      <c r="N329" s="99">
        <f t="shared" si="40"/>
        <v>444.83</v>
      </c>
      <c r="O329" s="99">
        <f t="shared" si="40"/>
        <v>104.12</v>
      </c>
      <c r="P329" s="100">
        <f t="shared" si="40"/>
        <v>7.22</v>
      </c>
    </row>
    <row r="330" spans="2:16" ht="15.75" customHeight="1" thickBot="1">
      <c r="B330" s="81"/>
      <c r="C330" s="116" t="s">
        <v>29</v>
      </c>
      <c r="D330" s="117">
        <f>SUM(D320+D329)</f>
        <v>350</v>
      </c>
      <c r="E330" s="117"/>
      <c r="F330" s="117">
        <f>SUM(F320+F329)</f>
        <v>57.120000000000005</v>
      </c>
      <c r="G330" s="117">
        <f>SUM(G320+G329)</f>
        <v>130.85</v>
      </c>
      <c r="H330" s="117">
        <f>SUM(+H320+H329)</f>
        <v>245.38</v>
      </c>
      <c r="I330" s="117">
        <f>SUM(+I320+I329)</f>
        <v>1589.75</v>
      </c>
      <c r="J330" s="117">
        <f aca="true" t="shared" si="41" ref="J330:P330">SUM(J320+J329)</f>
        <v>0.8200000000000001</v>
      </c>
      <c r="K330" s="117">
        <f t="shared" si="41"/>
        <v>157.93</v>
      </c>
      <c r="L330" s="117">
        <f t="shared" si="41"/>
        <v>3.0700000000000003</v>
      </c>
      <c r="M330" s="117">
        <f t="shared" si="41"/>
        <v>498.34</v>
      </c>
      <c r="N330" s="117">
        <f t="shared" si="41"/>
        <v>778.22</v>
      </c>
      <c r="O330" s="117">
        <f t="shared" si="41"/>
        <v>156.7</v>
      </c>
      <c r="P330" s="118">
        <f t="shared" si="41"/>
        <v>12.46</v>
      </c>
    </row>
    <row r="332" spans="2:8" ht="15.75">
      <c r="B332" s="105"/>
      <c r="C332" s="106"/>
      <c r="D332" s="106"/>
      <c r="E332" s="106" t="s">
        <v>92</v>
      </c>
      <c r="F332" s="106"/>
      <c r="G332" s="106"/>
      <c r="H332" s="106"/>
    </row>
    <row r="333" spans="2:8" ht="15.75">
      <c r="B333" s="106" t="s">
        <v>48</v>
      </c>
      <c r="C333" s="132" t="s">
        <v>54</v>
      </c>
      <c r="D333" s="106"/>
      <c r="E333" s="106"/>
      <c r="F333" s="106"/>
      <c r="G333" s="106"/>
      <c r="H333" s="106"/>
    </row>
    <row r="334" spans="2:8" ht="15" customHeight="1">
      <c r="B334" s="106" t="s">
        <v>50</v>
      </c>
      <c r="C334" s="106" t="s">
        <v>57</v>
      </c>
      <c r="D334" s="106"/>
      <c r="E334" s="106"/>
      <c r="F334" s="106"/>
      <c r="G334" s="106"/>
      <c r="H334" s="106"/>
    </row>
    <row r="335" spans="2:3" ht="16.5" thickBot="1">
      <c r="B335" s="106" t="s">
        <v>187</v>
      </c>
      <c r="C335" s="106"/>
    </row>
    <row r="336" spans="2:16" ht="15" customHeight="1">
      <c r="B336" s="244" t="s">
        <v>0</v>
      </c>
      <c r="C336" s="252" t="s">
        <v>1</v>
      </c>
      <c r="D336" s="110" t="s">
        <v>21</v>
      </c>
      <c r="E336" s="246" t="s">
        <v>2</v>
      </c>
      <c r="F336" s="248" t="s">
        <v>3</v>
      </c>
      <c r="G336" s="249"/>
      <c r="H336" s="250"/>
      <c r="I336" s="246" t="s">
        <v>20</v>
      </c>
      <c r="J336" s="248" t="s">
        <v>19</v>
      </c>
      <c r="K336" s="249"/>
      <c r="L336" s="250"/>
      <c r="M336" s="248" t="s">
        <v>18</v>
      </c>
      <c r="N336" s="249"/>
      <c r="O336" s="249"/>
      <c r="P336" s="251"/>
    </row>
    <row r="337" spans="2:16" ht="27.75" customHeight="1" thickBot="1">
      <c r="B337" s="245"/>
      <c r="C337" s="253"/>
      <c r="D337" s="111" t="s">
        <v>22</v>
      </c>
      <c r="E337" s="247"/>
      <c r="F337" s="30" t="s">
        <v>4</v>
      </c>
      <c r="G337" s="30" t="s">
        <v>5</v>
      </c>
      <c r="H337" s="30" t="s">
        <v>6</v>
      </c>
      <c r="I337" s="247"/>
      <c r="J337" s="30" t="s">
        <v>61</v>
      </c>
      <c r="K337" s="30" t="s">
        <v>7</v>
      </c>
      <c r="L337" s="30" t="s">
        <v>8</v>
      </c>
      <c r="M337" s="30" t="s">
        <v>9</v>
      </c>
      <c r="N337" s="30" t="s">
        <v>10</v>
      </c>
      <c r="O337" s="30" t="s">
        <v>15</v>
      </c>
      <c r="P337" s="32" t="s">
        <v>16</v>
      </c>
    </row>
    <row r="338" spans="2:16" ht="17.25" customHeight="1" thickBot="1">
      <c r="B338" s="222" t="s">
        <v>39</v>
      </c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4"/>
    </row>
    <row r="339" spans="2:16" ht="15.75" customHeight="1">
      <c r="B339" s="17"/>
      <c r="C339" s="18"/>
      <c r="D339" s="19"/>
      <c r="E339" s="1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3"/>
    </row>
    <row r="340" spans="2:16" ht="15.75" customHeight="1">
      <c r="B340" s="20" t="s">
        <v>131</v>
      </c>
      <c r="C340" s="21" t="s">
        <v>99</v>
      </c>
      <c r="D340" s="24">
        <v>52.52</v>
      </c>
      <c r="E340" s="23">
        <v>90</v>
      </c>
      <c r="F340" s="9">
        <v>13.55</v>
      </c>
      <c r="G340" s="9">
        <v>11.09</v>
      </c>
      <c r="H340" s="9">
        <v>14.83</v>
      </c>
      <c r="I340" s="9">
        <v>121.6</v>
      </c>
      <c r="J340" s="9">
        <v>0.09</v>
      </c>
      <c r="K340" s="9">
        <v>0.23</v>
      </c>
      <c r="L340" s="9">
        <v>0.5</v>
      </c>
      <c r="M340" s="23">
        <v>41.24</v>
      </c>
      <c r="N340" s="23">
        <v>179.15</v>
      </c>
      <c r="O340" s="23">
        <v>23.83</v>
      </c>
      <c r="P340" s="27">
        <v>1.28</v>
      </c>
    </row>
    <row r="341" spans="2:16" ht="15.75" customHeight="1">
      <c r="B341" s="5" t="s">
        <v>130</v>
      </c>
      <c r="C341" s="66" t="s">
        <v>59</v>
      </c>
      <c r="D341" s="24">
        <v>24.95</v>
      </c>
      <c r="E341" s="8">
        <v>150</v>
      </c>
      <c r="F341" s="9">
        <v>8.53</v>
      </c>
      <c r="G341" s="9">
        <v>5.02</v>
      </c>
      <c r="H341" s="9">
        <v>44.23</v>
      </c>
      <c r="I341" s="9">
        <v>228.57</v>
      </c>
      <c r="J341" s="9">
        <v>0.38</v>
      </c>
      <c r="K341" s="9">
        <v>0</v>
      </c>
      <c r="L341" s="9">
        <v>0.02</v>
      </c>
      <c r="M341" s="9">
        <v>55.62</v>
      </c>
      <c r="N341" s="9">
        <v>213.83</v>
      </c>
      <c r="O341" s="9">
        <v>71.09</v>
      </c>
      <c r="P341" s="14">
        <v>5.72</v>
      </c>
    </row>
    <row r="342" spans="2:16" ht="15.75" customHeight="1">
      <c r="B342" s="5" t="s">
        <v>46</v>
      </c>
      <c r="C342" s="66" t="s">
        <v>159</v>
      </c>
      <c r="D342" s="34">
        <v>3.87</v>
      </c>
      <c r="E342" s="71">
        <v>200</v>
      </c>
      <c r="F342" s="164">
        <v>0.19</v>
      </c>
      <c r="G342" s="164">
        <v>0</v>
      </c>
      <c r="H342" s="164">
        <v>13.63</v>
      </c>
      <c r="I342" s="164">
        <v>54.9</v>
      </c>
      <c r="J342" s="164">
        <v>0</v>
      </c>
      <c r="K342" s="164">
        <v>60.1</v>
      </c>
      <c r="L342" s="165">
        <v>0</v>
      </c>
      <c r="M342" s="164">
        <v>5.25</v>
      </c>
      <c r="N342" s="23">
        <v>8.25</v>
      </c>
      <c r="O342" s="23">
        <v>4.4</v>
      </c>
      <c r="P342" s="168">
        <v>0.82</v>
      </c>
    </row>
    <row r="343" spans="2:16" ht="15.75" customHeight="1">
      <c r="B343" s="20"/>
      <c r="C343" s="21" t="s">
        <v>28</v>
      </c>
      <c r="D343" s="24">
        <v>3.06</v>
      </c>
      <c r="E343" s="23" t="s">
        <v>93</v>
      </c>
      <c r="F343" s="23">
        <v>2.98</v>
      </c>
      <c r="G343" s="23">
        <v>0.36</v>
      </c>
      <c r="H343" s="23">
        <v>19.54</v>
      </c>
      <c r="I343" s="23">
        <v>89.2</v>
      </c>
      <c r="J343" s="23">
        <v>0.05</v>
      </c>
      <c r="K343" s="23">
        <v>0</v>
      </c>
      <c r="L343" s="23">
        <v>0</v>
      </c>
      <c r="M343" s="23">
        <v>10.6</v>
      </c>
      <c r="N343" s="23">
        <v>36.8</v>
      </c>
      <c r="O343" s="23">
        <v>13.8</v>
      </c>
      <c r="P343" s="27">
        <v>0.36</v>
      </c>
    </row>
    <row r="344" spans="2:16" ht="15.75" customHeight="1" thickBot="1">
      <c r="B344" s="28"/>
      <c r="C344" s="37" t="s">
        <v>141</v>
      </c>
      <c r="D344" s="31">
        <v>55.6</v>
      </c>
      <c r="E344" s="30">
        <v>100</v>
      </c>
      <c r="F344" s="31">
        <v>1.33</v>
      </c>
      <c r="G344" s="30">
        <v>0</v>
      </c>
      <c r="H344" s="30">
        <v>9.9</v>
      </c>
      <c r="I344" s="30">
        <v>43</v>
      </c>
      <c r="J344" s="30">
        <v>0.02</v>
      </c>
      <c r="K344" s="30">
        <v>180</v>
      </c>
      <c r="L344" s="30">
        <v>15</v>
      </c>
      <c r="M344" s="30">
        <v>0</v>
      </c>
      <c r="N344" s="30">
        <v>14</v>
      </c>
      <c r="O344" s="30">
        <v>0.21</v>
      </c>
      <c r="P344" s="32">
        <v>0.8</v>
      </c>
    </row>
    <row r="345" spans="2:16" ht="15.75" customHeight="1" thickBot="1">
      <c r="B345" s="114"/>
      <c r="C345" s="98" t="s">
        <v>13</v>
      </c>
      <c r="D345" s="99">
        <f>SUM(D339:D344)</f>
        <v>140</v>
      </c>
      <c r="E345" s="99"/>
      <c r="F345" s="99">
        <f aca="true" t="shared" si="42" ref="F345:P345">SUM(F339:F344)</f>
        <v>26.58</v>
      </c>
      <c r="G345" s="99">
        <f t="shared" si="42"/>
        <v>16.47</v>
      </c>
      <c r="H345" s="99">
        <f t="shared" si="42"/>
        <v>102.13</v>
      </c>
      <c r="I345" s="99">
        <f t="shared" si="42"/>
        <v>537.27</v>
      </c>
      <c r="J345" s="99">
        <f t="shared" si="42"/>
        <v>0.54</v>
      </c>
      <c r="K345" s="99">
        <f t="shared" si="42"/>
        <v>240.32999999999998</v>
      </c>
      <c r="L345" s="99">
        <f t="shared" si="42"/>
        <v>15.52</v>
      </c>
      <c r="M345" s="99">
        <f t="shared" si="42"/>
        <v>112.71</v>
      </c>
      <c r="N345" s="99">
        <f t="shared" si="42"/>
        <v>452.03000000000003</v>
      </c>
      <c r="O345" s="99">
        <f t="shared" si="42"/>
        <v>113.33</v>
      </c>
      <c r="P345" s="100">
        <f t="shared" si="42"/>
        <v>8.98</v>
      </c>
    </row>
    <row r="346" spans="2:16" ht="19.5" customHeight="1" thickBot="1">
      <c r="B346" s="222" t="s">
        <v>40</v>
      </c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4"/>
    </row>
    <row r="347" spans="2:16" ht="21" customHeight="1">
      <c r="B347" s="17" t="s">
        <v>196</v>
      </c>
      <c r="C347" s="39" t="s">
        <v>197</v>
      </c>
      <c r="D347" s="64">
        <v>28</v>
      </c>
      <c r="E347" s="157">
        <v>60</v>
      </c>
      <c r="F347" s="218">
        <v>1.08</v>
      </c>
      <c r="G347" s="157">
        <v>3.06</v>
      </c>
      <c r="H347" s="157">
        <v>5.96</v>
      </c>
      <c r="I347" s="157">
        <v>55.82</v>
      </c>
      <c r="J347" s="157">
        <v>0.04</v>
      </c>
      <c r="K347" s="157">
        <v>39.15</v>
      </c>
      <c r="L347" s="157">
        <v>0</v>
      </c>
      <c r="M347" s="158">
        <v>29.31</v>
      </c>
      <c r="N347" s="158">
        <v>23.91</v>
      </c>
      <c r="O347" s="158">
        <v>14.01</v>
      </c>
      <c r="P347" s="159">
        <v>0.48</v>
      </c>
    </row>
    <row r="348" spans="2:16" ht="19.5" customHeight="1">
      <c r="B348" s="20" t="s">
        <v>37</v>
      </c>
      <c r="C348" s="21" t="s">
        <v>153</v>
      </c>
      <c r="D348" s="24">
        <v>33.63</v>
      </c>
      <c r="E348" s="164">
        <v>250</v>
      </c>
      <c r="F348" s="164">
        <v>5.64</v>
      </c>
      <c r="G348" s="164">
        <v>3.42</v>
      </c>
      <c r="H348" s="164">
        <v>21.18</v>
      </c>
      <c r="I348" s="164">
        <v>141.68</v>
      </c>
      <c r="J348" s="165">
        <v>0.15</v>
      </c>
      <c r="K348" s="165">
        <v>16.63</v>
      </c>
      <c r="L348" s="165">
        <v>0</v>
      </c>
      <c r="M348" s="165">
        <v>28.06</v>
      </c>
      <c r="N348" s="165">
        <v>67.08</v>
      </c>
      <c r="O348" s="165">
        <v>26.98</v>
      </c>
      <c r="P348" s="168">
        <v>2.44</v>
      </c>
    </row>
    <row r="349" spans="2:16" ht="28.5" customHeight="1">
      <c r="B349" s="69" t="s">
        <v>35</v>
      </c>
      <c r="C349" s="21" t="s">
        <v>38</v>
      </c>
      <c r="D349" s="24">
        <v>83.09</v>
      </c>
      <c r="E349" s="23" t="s">
        <v>88</v>
      </c>
      <c r="F349" s="165">
        <v>17.72</v>
      </c>
      <c r="G349" s="165">
        <v>13.86</v>
      </c>
      <c r="H349" s="165">
        <v>31.16</v>
      </c>
      <c r="I349" s="165">
        <v>332.49</v>
      </c>
      <c r="J349" s="165">
        <v>0.25</v>
      </c>
      <c r="K349" s="165">
        <v>34.06</v>
      </c>
      <c r="L349" s="183">
        <v>0.03</v>
      </c>
      <c r="M349" s="165">
        <v>32.11</v>
      </c>
      <c r="N349" s="165">
        <v>333.05</v>
      </c>
      <c r="O349" s="165">
        <v>57.41</v>
      </c>
      <c r="P349" s="184">
        <v>4.2</v>
      </c>
    </row>
    <row r="350" spans="2:16" ht="15.75" customHeight="1">
      <c r="B350" s="69" t="s">
        <v>26</v>
      </c>
      <c r="C350" s="21" t="s">
        <v>148</v>
      </c>
      <c r="D350" s="24">
        <v>25.1</v>
      </c>
      <c r="E350" s="51">
        <v>200</v>
      </c>
      <c r="F350" s="164">
        <v>0.12</v>
      </c>
      <c r="G350" s="164">
        <v>0</v>
      </c>
      <c r="H350" s="164">
        <v>22.89</v>
      </c>
      <c r="I350" s="164">
        <v>92.89</v>
      </c>
      <c r="J350" s="164">
        <v>0.01</v>
      </c>
      <c r="K350" s="164">
        <v>3.75</v>
      </c>
      <c r="L350" s="165">
        <v>0</v>
      </c>
      <c r="M350" s="164">
        <v>3.98</v>
      </c>
      <c r="N350" s="165">
        <v>2.75</v>
      </c>
      <c r="O350" s="165">
        <v>2</v>
      </c>
      <c r="P350" s="185">
        <v>0.22</v>
      </c>
    </row>
    <row r="351" spans="2:16" ht="15.75" customHeight="1">
      <c r="B351" s="69"/>
      <c r="C351" s="21" t="s">
        <v>28</v>
      </c>
      <c r="D351" s="23">
        <v>3.06</v>
      </c>
      <c r="E351" s="23" t="s">
        <v>103</v>
      </c>
      <c r="F351" s="23">
        <v>4.47</v>
      </c>
      <c r="G351" s="23">
        <v>0.54</v>
      </c>
      <c r="H351" s="23">
        <v>29.31</v>
      </c>
      <c r="I351" s="23">
        <v>133.8</v>
      </c>
      <c r="J351" s="23">
        <v>0.08</v>
      </c>
      <c r="K351" s="23">
        <v>0</v>
      </c>
      <c r="L351" s="23">
        <v>0</v>
      </c>
      <c r="M351" s="23">
        <v>15.9</v>
      </c>
      <c r="N351" s="23">
        <v>73.2</v>
      </c>
      <c r="O351" s="23">
        <v>20.7</v>
      </c>
      <c r="P351" s="27">
        <v>1.08</v>
      </c>
    </row>
    <row r="352" spans="2:16" ht="15.75" customHeight="1" thickBot="1">
      <c r="B352" s="70"/>
      <c r="C352" s="29" t="s">
        <v>141</v>
      </c>
      <c r="D352" s="151">
        <v>37.12</v>
      </c>
      <c r="E352" s="30">
        <v>100</v>
      </c>
      <c r="F352" s="38">
        <v>0.4</v>
      </c>
      <c r="G352" s="38">
        <v>0</v>
      </c>
      <c r="H352" s="30">
        <v>11.3</v>
      </c>
      <c r="I352" s="30">
        <v>69</v>
      </c>
      <c r="J352" s="30">
        <v>0.01</v>
      </c>
      <c r="K352" s="30">
        <v>13</v>
      </c>
      <c r="L352" s="30">
        <v>0</v>
      </c>
      <c r="M352" s="30">
        <v>16</v>
      </c>
      <c r="N352" s="30">
        <v>11</v>
      </c>
      <c r="O352" s="30">
        <v>9</v>
      </c>
      <c r="P352" s="32">
        <v>2.2</v>
      </c>
    </row>
    <row r="353" spans="2:16" ht="15.75" customHeight="1" thickBot="1">
      <c r="B353" s="134"/>
      <c r="C353" s="135" t="s">
        <v>13</v>
      </c>
      <c r="D353" s="99">
        <f>SUM(D347:D352)</f>
        <v>210</v>
      </c>
      <c r="E353" s="99"/>
      <c r="F353" s="99">
        <f aca="true" t="shared" si="43" ref="F353:P353">SUM(F347:F352)</f>
        <v>29.429999999999996</v>
      </c>
      <c r="G353" s="99">
        <f t="shared" si="43"/>
        <v>20.88</v>
      </c>
      <c r="H353" s="99">
        <f t="shared" si="43"/>
        <v>121.8</v>
      </c>
      <c r="I353" s="99">
        <f t="shared" si="43"/>
        <v>825.6800000000001</v>
      </c>
      <c r="J353" s="99">
        <f t="shared" si="43"/>
        <v>0.54</v>
      </c>
      <c r="K353" s="99">
        <f t="shared" si="43"/>
        <v>106.59</v>
      </c>
      <c r="L353" s="99">
        <f t="shared" si="43"/>
        <v>0.03</v>
      </c>
      <c r="M353" s="99">
        <f t="shared" si="43"/>
        <v>125.36</v>
      </c>
      <c r="N353" s="99">
        <f t="shared" si="43"/>
        <v>510.99</v>
      </c>
      <c r="O353" s="99">
        <f t="shared" si="43"/>
        <v>130.10000000000002</v>
      </c>
      <c r="P353" s="100">
        <f t="shared" si="43"/>
        <v>10.620000000000001</v>
      </c>
    </row>
    <row r="354" spans="2:16" ht="15.75" customHeight="1" thickBot="1">
      <c r="B354" s="136"/>
      <c r="C354" s="137" t="s">
        <v>29</v>
      </c>
      <c r="D354" s="117">
        <f>SUM(D345+D353)</f>
        <v>350</v>
      </c>
      <c r="E354" s="117"/>
      <c r="F354" s="117">
        <f aca="true" t="shared" si="44" ref="F354:P354">SUM(F345+F353)</f>
        <v>56.00999999999999</v>
      </c>
      <c r="G354" s="117">
        <f t="shared" si="44"/>
        <v>37.349999999999994</v>
      </c>
      <c r="H354" s="117">
        <f t="shared" si="44"/>
        <v>223.93</v>
      </c>
      <c r="I354" s="117">
        <f t="shared" si="44"/>
        <v>1362.95</v>
      </c>
      <c r="J354" s="117">
        <f t="shared" si="44"/>
        <v>1.08</v>
      </c>
      <c r="K354" s="117">
        <f t="shared" si="44"/>
        <v>346.91999999999996</v>
      </c>
      <c r="L354" s="117">
        <f t="shared" si="44"/>
        <v>15.549999999999999</v>
      </c>
      <c r="M354" s="117">
        <f t="shared" si="44"/>
        <v>238.07</v>
      </c>
      <c r="N354" s="117">
        <f t="shared" si="44"/>
        <v>963.02</v>
      </c>
      <c r="O354" s="117">
        <f t="shared" si="44"/>
        <v>243.43</v>
      </c>
      <c r="P354" s="118">
        <f t="shared" si="44"/>
        <v>19.6</v>
      </c>
    </row>
    <row r="356" ht="15" customHeight="1"/>
    <row r="357" spans="2:8" ht="15.75">
      <c r="B357" s="123"/>
      <c r="C357" s="106"/>
      <c r="D357" s="106"/>
      <c r="E357" s="106" t="s">
        <v>90</v>
      </c>
      <c r="F357" s="106"/>
      <c r="G357" s="106"/>
      <c r="H357" s="106"/>
    </row>
    <row r="358" spans="2:8" ht="15" customHeight="1">
      <c r="B358" s="106" t="s">
        <v>48</v>
      </c>
      <c r="C358" s="132" t="s">
        <v>54</v>
      </c>
      <c r="D358" s="106"/>
      <c r="E358" s="106"/>
      <c r="F358" s="106"/>
      <c r="G358" s="106"/>
      <c r="H358" s="106"/>
    </row>
    <row r="359" spans="2:8" ht="15.75" customHeight="1">
      <c r="B359" s="106" t="s">
        <v>50</v>
      </c>
      <c r="C359" s="106" t="s">
        <v>57</v>
      </c>
      <c r="D359" s="106"/>
      <c r="E359" s="106"/>
      <c r="F359" s="106"/>
      <c r="G359" s="106"/>
      <c r="H359" s="106"/>
    </row>
    <row r="360" spans="2:3" ht="15" customHeight="1" thickBot="1">
      <c r="B360" s="106" t="s">
        <v>187</v>
      </c>
      <c r="C360" s="106"/>
    </row>
    <row r="361" spans="2:16" ht="31.5" customHeight="1">
      <c r="B361" s="244" t="s">
        <v>0</v>
      </c>
      <c r="C361" s="252" t="s">
        <v>1</v>
      </c>
      <c r="D361" s="110" t="s">
        <v>21</v>
      </c>
      <c r="E361" s="246" t="s">
        <v>2</v>
      </c>
      <c r="F361" s="248" t="s">
        <v>3</v>
      </c>
      <c r="G361" s="249"/>
      <c r="H361" s="250"/>
      <c r="I361" s="246" t="s">
        <v>20</v>
      </c>
      <c r="J361" s="248" t="s">
        <v>19</v>
      </c>
      <c r="K361" s="249"/>
      <c r="L361" s="250"/>
      <c r="M361" s="248" t="s">
        <v>18</v>
      </c>
      <c r="N361" s="249"/>
      <c r="O361" s="249"/>
      <c r="P361" s="251"/>
    </row>
    <row r="362" spans="2:16" ht="32.25" thickBot="1">
      <c r="B362" s="245"/>
      <c r="C362" s="253"/>
      <c r="D362" s="111" t="s">
        <v>22</v>
      </c>
      <c r="E362" s="247"/>
      <c r="F362" s="30" t="s">
        <v>4</v>
      </c>
      <c r="G362" s="30" t="s">
        <v>5</v>
      </c>
      <c r="H362" s="30" t="s">
        <v>6</v>
      </c>
      <c r="I362" s="247"/>
      <c r="J362" s="30" t="s">
        <v>61</v>
      </c>
      <c r="K362" s="30" t="s">
        <v>7</v>
      </c>
      <c r="L362" s="30" t="s">
        <v>8</v>
      </c>
      <c r="M362" s="30" t="s">
        <v>9</v>
      </c>
      <c r="N362" s="30" t="s">
        <v>10</v>
      </c>
      <c r="O362" s="30" t="s">
        <v>15</v>
      </c>
      <c r="P362" s="32" t="s">
        <v>16</v>
      </c>
    </row>
    <row r="363" spans="2:16" ht="16.5" thickBot="1">
      <c r="B363" s="222" t="s">
        <v>39</v>
      </c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4"/>
    </row>
    <row r="364" spans="2:16" ht="15.75" customHeight="1">
      <c r="B364" s="17" t="s">
        <v>131</v>
      </c>
      <c r="C364" s="18" t="s">
        <v>113</v>
      </c>
      <c r="D364" s="42">
        <v>34.91</v>
      </c>
      <c r="E364" s="157" t="s">
        <v>127</v>
      </c>
      <c r="F364" s="158">
        <v>8.02</v>
      </c>
      <c r="G364" s="158">
        <v>6.82</v>
      </c>
      <c r="H364" s="158">
        <v>11.51</v>
      </c>
      <c r="I364" s="158">
        <v>144.71</v>
      </c>
      <c r="J364" s="158">
        <v>0.05</v>
      </c>
      <c r="K364" s="158">
        <v>1.73</v>
      </c>
      <c r="L364" s="158">
        <v>0.28</v>
      </c>
      <c r="M364" s="19">
        <v>28.5</v>
      </c>
      <c r="N364" s="19">
        <v>108.16</v>
      </c>
      <c r="O364" s="19">
        <v>15.33</v>
      </c>
      <c r="P364" s="45">
        <v>0.9</v>
      </c>
    </row>
    <row r="365" spans="2:16" ht="15.75" customHeight="1">
      <c r="B365" s="20" t="s">
        <v>130</v>
      </c>
      <c r="C365" s="21" t="s">
        <v>168</v>
      </c>
      <c r="D365" s="24">
        <v>11.1</v>
      </c>
      <c r="E365" s="164">
        <v>180</v>
      </c>
      <c r="F365" s="167">
        <v>5.45</v>
      </c>
      <c r="G365" s="167">
        <v>4.49</v>
      </c>
      <c r="H365" s="167">
        <v>28.97</v>
      </c>
      <c r="I365" s="167">
        <v>180.76</v>
      </c>
      <c r="J365" s="167">
        <v>0.13</v>
      </c>
      <c r="K365" s="167">
        <v>0</v>
      </c>
      <c r="L365" s="167">
        <v>0.02</v>
      </c>
      <c r="M365" s="167">
        <v>1.46</v>
      </c>
      <c r="N365" s="167">
        <v>194</v>
      </c>
      <c r="O365" s="167">
        <v>0.04</v>
      </c>
      <c r="P365" s="195">
        <v>2.92</v>
      </c>
    </row>
    <row r="366" spans="2:16" ht="18" customHeight="1">
      <c r="B366" s="5" t="s">
        <v>46</v>
      </c>
      <c r="C366" s="66" t="s">
        <v>159</v>
      </c>
      <c r="D366" s="34">
        <v>3.87</v>
      </c>
      <c r="E366" s="71">
        <v>200</v>
      </c>
      <c r="F366" s="164">
        <v>0.19</v>
      </c>
      <c r="G366" s="164">
        <v>0</v>
      </c>
      <c r="H366" s="164">
        <v>13.63</v>
      </c>
      <c r="I366" s="164">
        <v>54.9</v>
      </c>
      <c r="J366" s="164">
        <v>0</v>
      </c>
      <c r="K366" s="164">
        <v>70.1</v>
      </c>
      <c r="L366" s="165">
        <v>0</v>
      </c>
      <c r="M366" s="164">
        <v>5.25</v>
      </c>
      <c r="N366" s="23">
        <v>8.25</v>
      </c>
      <c r="O366" s="23">
        <v>4.4</v>
      </c>
      <c r="P366" s="168">
        <v>0.82</v>
      </c>
    </row>
    <row r="367" spans="2:16" ht="15.75" customHeight="1" thickBot="1">
      <c r="B367" s="36"/>
      <c r="C367" s="29" t="s">
        <v>28</v>
      </c>
      <c r="D367" s="30">
        <v>6.12</v>
      </c>
      <c r="E367" s="30" t="s">
        <v>127</v>
      </c>
      <c r="F367" s="30">
        <v>7.45</v>
      </c>
      <c r="G367" s="30">
        <v>0.9</v>
      </c>
      <c r="H367" s="30">
        <v>48.85</v>
      </c>
      <c r="I367" s="30">
        <v>223</v>
      </c>
      <c r="J367" s="30">
        <v>0.14</v>
      </c>
      <c r="K367" s="30">
        <v>0</v>
      </c>
      <c r="L367" s="30">
        <v>0</v>
      </c>
      <c r="M367" s="30">
        <v>26.5</v>
      </c>
      <c r="N367" s="30">
        <v>122</v>
      </c>
      <c r="O367" s="30">
        <v>34.5</v>
      </c>
      <c r="P367" s="162">
        <v>1.8</v>
      </c>
    </row>
    <row r="368" spans="2:16" ht="15.75" customHeight="1" thickBot="1">
      <c r="B368" s="114"/>
      <c r="C368" s="98" t="s">
        <v>13</v>
      </c>
      <c r="D368" s="99">
        <f>SUM(D364:D367)</f>
        <v>55.99999999999999</v>
      </c>
      <c r="E368" s="115"/>
      <c r="F368" s="99">
        <f aca="true" t="shared" si="45" ref="F368:P368">SUM(F364:F367)</f>
        <v>21.11</v>
      </c>
      <c r="G368" s="99">
        <f t="shared" si="45"/>
        <v>12.21</v>
      </c>
      <c r="H368" s="99">
        <f t="shared" si="45"/>
        <v>102.96000000000001</v>
      </c>
      <c r="I368" s="99">
        <f t="shared" si="45"/>
        <v>603.37</v>
      </c>
      <c r="J368" s="99">
        <f t="shared" si="45"/>
        <v>0.32</v>
      </c>
      <c r="K368" s="99">
        <f t="shared" si="45"/>
        <v>71.83</v>
      </c>
      <c r="L368" s="99">
        <f t="shared" si="45"/>
        <v>0.30000000000000004</v>
      </c>
      <c r="M368" s="99">
        <f t="shared" si="45"/>
        <v>61.71</v>
      </c>
      <c r="N368" s="99">
        <f t="shared" si="45"/>
        <v>432.40999999999997</v>
      </c>
      <c r="O368" s="99">
        <f t="shared" si="45"/>
        <v>54.269999999999996</v>
      </c>
      <c r="P368" s="100">
        <f t="shared" si="45"/>
        <v>6.4399999999999995</v>
      </c>
    </row>
    <row r="369" spans="2:16" ht="16.5" thickBot="1">
      <c r="B369" s="256" t="s">
        <v>40</v>
      </c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57"/>
    </row>
    <row r="370" spans="2:16" ht="21.75" customHeight="1">
      <c r="B370" s="17" t="s">
        <v>196</v>
      </c>
      <c r="C370" s="39" t="s">
        <v>197</v>
      </c>
      <c r="D370" s="42">
        <v>46.67</v>
      </c>
      <c r="E370" s="157">
        <v>100</v>
      </c>
      <c r="F370" s="158">
        <v>1.84</v>
      </c>
      <c r="G370" s="158">
        <v>5</v>
      </c>
      <c r="H370" s="158">
        <v>10.52</v>
      </c>
      <c r="I370" s="158">
        <v>93.5</v>
      </c>
      <c r="J370" s="158">
        <v>0.07</v>
      </c>
      <c r="K370" s="158">
        <v>66.77</v>
      </c>
      <c r="L370" s="158">
        <v>0</v>
      </c>
      <c r="M370" s="158">
        <v>49.86</v>
      </c>
      <c r="N370" s="158">
        <v>40.61</v>
      </c>
      <c r="O370" s="158">
        <v>23.35</v>
      </c>
      <c r="P370" s="159">
        <v>0.8</v>
      </c>
    </row>
    <row r="371" spans="2:16" ht="16.5" customHeight="1">
      <c r="B371" s="20" t="s">
        <v>37</v>
      </c>
      <c r="C371" s="21" t="s">
        <v>153</v>
      </c>
      <c r="D371" s="24">
        <v>33.63</v>
      </c>
      <c r="E371" s="164">
        <v>250</v>
      </c>
      <c r="F371" s="164">
        <v>5.64</v>
      </c>
      <c r="G371" s="164">
        <v>3.42</v>
      </c>
      <c r="H371" s="164">
        <v>21.18</v>
      </c>
      <c r="I371" s="164">
        <v>141.68</v>
      </c>
      <c r="J371" s="165">
        <v>0.15</v>
      </c>
      <c r="K371" s="165">
        <v>16.63</v>
      </c>
      <c r="L371" s="165">
        <v>0</v>
      </c>
      <c r="M371" s="165">
        <v>28.06</v>
      </c>
      <c r="N371" s="165">
        <v>67.08</v>
      </c>
      <c r="O371" s="165">
        <v>26.98</v>
      </c>
      <c r="P371" s="168">
        <v>2.44</v>
      </c>
    </row>
    <row r="372" spans="2:16" ht="28.5" customHeight="1">
      <c r="B372" s="20" t="s">
        <v>35</v>
      </c>
      <c r="C372" s="21" t="s">
        <v>38</v>
      </c>
      <c r="D372" s="24">
        <v>96.88</v>
      </c>
      <c r="E372" s="8" t="s">
        <v>96</v>
      </c>
      <c r="F372" s="9">
        <v>21.93</v>
      </c>
      <c r="G372" s="9">
        <v>16.45</v>
      </c>
      <c r="H372" s="9">
        <v>31.16</v>
      </c>
      <c r="I372" s="9">
        <v>375.04</v>
      </c>
      <c r="J372" s="9">
        <v>0.27</v>
      </c>
      <c r="K372" s="12">
        <v>36.1</v>
      </c>
      <c r="L372" s="12">
        <v>0.03</v>
      </c>
      <c r="M372" s="12">
        <v>34.04</v>
      </c>
      <c r="N372" s="9">
        <v>353.03</v>
      </c>
      <c r="O372" s="9">
        <v>60.85</v>
      </c>
      <c r="P372" s="67">
        <v>4.45</v>
      </c>
    </row>
    <row r="373" spans="2:16" ht="15.75" customHeight="1">
      <c r="B373" s="20" t="s">
        <v>26</v>
      </c>
      <c r="C373" s="21" t="s">
        <v>149</v>
      </c>
      <c r="D373" s="24">
        <v>25.12</v>
      </c>
      <c r="E373" s="155">
        <v>200</v>
      </c>
      <c r="F373" s="8">
        <v>0.12</v>
      </c>
      <c r="G373" s="8">
        <v>0</v>
      </c>
      <c r="H373" s="8">
        <v>22.89</v>
      </c>
      <c r="I373" s="8">
        <v>92.89</v>
      </c>
      <c r="J373" s="8">
        <v>0.01</v>
      </c>
      <c r="K373" s="8">
        <v>3.75</v>
      </c>
      <c r="L373" s="9">
        <v>0</v>
      </c>
      <c r="M373" s="8">
        <v>3.98</v>
      </c>
      <c r="N373" s="9">
        <v>2.75</v>
      </c>
      <c r="O373" s="9">
        <v>2</v>
      </c>
      <c r="P373" s="16">
        <v>0.22</v>
      </c>
    </row>
    <row r="374" spans="2:16" ht="15.75" customHeight="1">
      <c r="B374" s="5"/>
      <c r="C374" s="21" t="s">
        <v>28</v>
      </c>
      <c r="D374" s="23">
        <v>6.12</v>
      </c>
      <c r="E374" s="23" t="s">
        <v>127</v>
      </c>
      <c r="F374" s="23">
        <v>7.45</v>
      </c>
      <c r="G374" s="23">
        <v>0.9</v>
      </c>
      <c r="H374" s="23">
        <v>48.85</v>
      </c>
      <c r="I374" s="23">
        <v>223</v>
      </c>
      <c r="J374" s="23">
        <v>0.14</v>
      </c>
      <c r="K374" s="23">
        <v>0</v>
      </c>
      <c r="L374" s="23">
        <v>0</v>
      </c>
      <c r="M374" s="23">
        <v>26.5</v>
      </c>
      <c r="N374" s="23">
        <v>122</v>
      </c>
      <c r="O374" s="23">
        <v>34.5</v>
      </c>
      <c r="P374" s="173">
        <v>1.8</v>
      </c>
    </row>
    <row r="375" spans="2:16" ht="15.75" customHeight="1" thickBot="1">
      <c r="B375" s="72"/>
      <c r="C375" s="93" t="s">
        <v>141</v>
      </c>
      <c r="D375" s="186">
        <v>85.58</v>
      </c>
      <c r="E375" s="87">
        <v>100</v>
      </c>
      <c r="F375" s="87">
        <v>0.9</v>
      </c>
      <c r="G375" s="87">
        <v>0</v>
      </c>
      <c r="H375" s="87">
        <v>8.4</v>
      </c>
      <c r="I375" s="87">
        <v>38</v>
      </c>
      <c r="J375" s="87">
        <v>0.04</v>
      </c>
      <c r="K375" s="87">
        <v>60</v>
      </c>
      <c r="L375" s="87">
        <v>0</v>
      </c>
      <c r="M375" s="87">
        <v>34</v>
      </c>
      <c r="N375" s="87">
        <v>23</v>
      </c>
      <c r="O375" s="87">
        <v>13</v>
      </c>
      <c r="P375" s="89">
        <v>0.3</v>
      </c>
    </row>
    <row r="376" spans="2:16" ht="15.75" customHeight="1" thickBot="1">
      <c r="B376" s="126"/>
      <c r="C376" s="98" t="s">
        <v>13</v>
      </c>
      <c r="D376" s="99">
        <f>SUM(D370:D375)</f>
        <v>294</v>
      </c>
      <c r="E376" s="99"/>
      <c r="F376" s="99">
        <f aca="true" t="shared" si="46" ref="F376:P376">SUM(F370:F375)</f>
        <v>37.88</v>
      </c>
      <c r="G376" s="99">
        <f t="shared" si="46"/>
        <v>25.769999999999996</v>
      </c>
      <c r="H376" s="99">
        <f t="shared" si="46"/>
        <v>143</v>
      </c>
      <c r="I376" s="99">
        <f t="shared" si="46"/>
        <v>964.11</v>
      </c>
      <c r="J376" s="99">
        <f t="shared" si="46"/>
        <v>0.68</v>
      </c>
      <c r="K376" s="99">
        <f t="shared" si="46"/>
        <v>183.25</v>
      </c>
      <c r="L376" s="99">
        <f t="shared" si="46"/>
        <v>0.03</v>
      </c>
      <c r="M376" s="99">
        <f t="shared" si="46"/>
        <v>176.44</v>
      </c>
      <c r="N376" s="99">
        <f t="shared" si="46"/>
        <v>608.47</v>
      </c>
      <c r="O376" s="99">
        <f t="shared" si="46"/>
        <v>160.68</v>
      </c>
      <c r="P376" s="100">
        <f t="shared" si="46"/>
        <v>10.010000000000002</v>
      </c>
    </row>
    <row r="377" spans="2:16" ht="15.75" customHeight="1" thickBot="1">
      <c r="B377" s="126"/>
      <c r="C377" s="116" t="s">
        <v>29</v>
      </c>
      <c r="D377" s="117">
        <f>SUM(D368+D376)</f>
        <v>350</v>
      </c>
      <c r="E377" s="117"/>
      <c r="F377" s="117">
        <f aca="true" t="shared" si="47" ref="F377:P377">SUM(F368+F376)</f>
        <v>58.99</v>
      </c>
      <c r="G377" s="117">
        <f t="shared" si="47"/>
        <v>37.98</v>
      </c>
      <c r="H377" s="117">
        <f t="shared" si="47"/>
        <v>245.96</v>
      </c>
      <c r="I377" s="117">
        <f t="shared" si="47"/>
        <v>1567.48</v>
      </c>
      <c r="J377" s="117">
        <f t="shared" si="47"/>
        <v>1</v>
      </c>
      <c r="K377" s="117">
        <f t="shared" si="47"/>
        <v>255.07999999999998</v>
      </c>
      <c r="L377" s="117">
        <f t="shared" si="47"/>
        <v>0.33000000000000007</v>
      </c>
      <c r="M377" s="117">
        <f t="shared" si="47"/>
        <v>238.15</v>
      </c>
      <c r="N377" s="117">
        <f t="shared" si="47"/>
        <v>1040.88</v>
      </c>
      <c r="O377" s="117">
        <f t="shared" si="47"/>
        <v>214.95</v>
      </c>
      <c r="P377" s="118">
        <f t="shared" si="47"/>
        <v>16.450000000000003</v>
      </c>
    </row>
    <row r="378" ht="15" customHeight="1"/>
    <row r="379" spans="2:16" ht="15.75">
      <c r="B379" s="123"/>
      <c r="C379" s="105"/>
      <c r="D379" s="105"/>
      <c r="E379" s="105" t="s">
        <v>89</v>
      </c>
      <c r="F379" s="105"/>
      <c r="G379" s="105"/>
      <c r="H379" s="105"/>
      <c r="I379" s="138"/>
      <c r="J379" s="138"/>
      <c r="K379" s="138"/>
      <c r="L379" s="138"/>
      <c r="M379" s="138"/>
      <c r="N379" s="138"/>
      <c r="O379" s="138"/>
      <c r="P379" s="138"/>
    </row>
    <row r="380" spans="2:16" ht="15" customHeight="1">
      <c r="B380" s="105" t="s">
        <v>48</v>
      </c>
      <c r="C380" s="132" t="s">
        <v>52</v>
      </c>
      <c r="D380" s="105"/>
      <c r="E380" s="105"/>
      <c r="F380" s="105"/>
      <c r="G380" s="105"/>
      <c r="H380" s="105"/>
      <c r="I380" s="138"/>
      <c r="J380" s="138"/>
      <c r="K380" s="138"/>
      <c r="L380" s="138"/>
      <c r="M380" s="138"/>
      <c r="N380" s="138"/>
      <c r="O380" s="138"/>
      <c r="P380" s="138"/>
    </row>
    <row r="381" spans="2:16" ht="18.75" customHeight="1">
      <c r="B381" s="105" t="s">
        <v>50</v>
      </c>
      <c r="C381" s="105" t="s">
        <v>57</v>
      </c>
      <c r="D381" s="105"/>
      <c r="E381" s="105"/>
      <c r="F381" s="105"/>
      <c r="G381" s="105"/>
      <c r="H381" s="105"/>
      <c r="I381" s="138"/>
      <c r="J381" s="138"/>
      <c r="K381" s="138"/>
      <c r="L381" s="138"/>
      <c r="M381" s="138"/>
      <c r="N381" s="138"/>
      <c r="O381" s="138"/>
      <c r="P381" s="138"/>
    </row>
    <row r="382" spans="2:16" ht="15.75" customHeight="1" thickBot="1">
      <c r="B382" s="105" t="s">
        <v>187</v>
      </c>
      <c r="C382" s="105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</row>
    <row r="383" spans="2:16" ht="15.75">
      <c r="B383" s="231" t="s">
        <v>0</v>
      </c>
      <c r="C383" s="233" t="s">
        <v>1</v>
      </c>
      <c r="D383" s="1" t="s">
        <v>21</v>
      </c>
      <c r="E383" s="235" t="s">
        <v>2</v>
      </c>
      <c r="F383" s="237" t="s">
        <v>3</v>
      </c>
      <c r="G383" s="238"/>
      <c r="H383" s="239"/>
      <c r="I383" s="235" t="s">
        <v>20</v>
      </c>
      <c r="J383" s="237" t="s">
        <v>19</v>
      </c>
      <c r="K383" s="238"/>
      <c r="L383" s="239"/>
      <c r="M383" s="237" t="s">
        <v>18</v>
      </c>
      <c r="N383" s="238"/>
      <c r="O383" s="238"/>
      <c r="P383" s="240"/>
    </row>
    <row r="384" spans="2:16" ht="32.25" thickBot="1">
      <c r="B384" s="232"/>
      <c r="C384" s="234"/>
      <c r="D384" s="2" t="s">
        <v>22</v>
      </c>
      <c r="E384" s="236"/>
      <c r="F384" s="3" t="s">
        <v>4</v>
      </c>
      <c r="G384" s="3" t="s">
        <v>5</v>
      </c>
      <c r="H384" s="3" t="s">
        <v>6</v>
      </c>
      <c r="I384" s="236"/>
      <c r="J384" s="3" t="s">
        <v>61</v>
      </c>
      <c r="K384" s="3" t="s">
        <v>7</v>
      </c>
      <c r="L384" s="3" t="s">
        <v>8</v>
      </c>
      <c r="M384" s="3" t="s">
        <v>9</v>
      </c>
      <c r="N384" s="3" t="s">
        <v>10</v>
      </c>
      <c r="O384" s="3" t="s">
        <v>15</v>
      </c>
      <c r="P384" s="4" t="s">
        <v>16</v>
      </c>
    </row>
    <row r="385" spans="2:16" ht="16.5" thickBot="1">
      <c r="B385" s="219" t="s">
        <v>39</v>
      </c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1"/>
    </row>
    <row r="386" spans="2:16" ht="28.5" customHeight="1">
      <c r="B386" s="17" t="s">
        <v>68</v>
      </c>
      <c r="C386" s="18" t="s">
        <v>64</v>
      </c>
      <c r="D386" s="19">
        <v>54.76</v>
      </c>
      <c r="E386" s="10">
        <v>90</v>
      </c>
      <c r="F386" s="11">
        <v>15.39</v>
      </c>
      <c r="G386" s="11">
        <v>19.71</v>
      </c>
      <c r="H386" s="11">
        <v>10.41</v>
      </c>
      <c r="I386" s="11">
        <v>246.66</v>
      </c>
      <c r="J386" s="11">
        <v>0.12</v>
      </c>
      <c r="K386" s="11">
        <v>1.77</v>
      </c>
      <c r="L386" s="11">
        <v>0.23</v>
      </c>
      <c r="M386" s="19">
        <v>152.33</v>
      </c>
      <c r="N386" s="19">
        <v>113.24</v>
      </c>
      <c r="O386" s="19">
        <v>35.95</v>
      </c>
      <c r="P386" s="45">
        <v>2</v>
      </c>
    </row>
    <row r="387" spans="2:16" ht="15.75" customHeight="1">
      <c r="B387" s="20" t="s">
        <v>67</v>
      </c>
      <c r="C387" s="21" t="s">
        <v>27</v>
      </c>
      <c r="D387" s="23">
        <v>22.17</v>
      </c>
      <c r="E387" s="8">
        <v>150</v>
      </c>
      <c r="F387" s="9">
        <v>3.07</v>
      </c>
      <c r="G387" s="9">
        <v>4.1</v>
      </c>
      <c r="H387" s="9">
        <v>24</v>
      </c>
      <c r="I387" s="9">
        <v>148.04</v>
      </c>
      <c r="J387" s="23">
        <v>0.17</v>
      </c>
      <c r="K387" s="23">
        <v>25.88</v>
      </c>
      <c r="L387" s="23">
        <v>0.47</v>
      </c>
      <c r="M387" s="23">
        <v>91.8</v>
      </c>
      <c r="N387" s="23">
        <v>95.91</v>
      </c>
      <c r="O387" s="23">
        <v>32.81</v>
      </c>
      <c r="P387" s="27">
        <v>0.17</v>
      </c>
    </row>
    <row r="388" spans="2:16" ht="15.75" customHeight="1">
      <c r="B388" s="5" t="s">
        <v>46</v>
      </c>
      <c r="C388" s="66" t="s">
        <v>159</v>
      </c>
      <c r="D388" s="34">
        <v>3.87</v>
      </c>
      <c r="E388" s="71">
        <v>200</v>
      </c>
      <c r="F388" s="164">
        <v>0.19</v>
      </c>
      <c r="G388" s="164">
        <v>0</v>
      </c>
      <c r="H388" s="164">
        <v>13.63</v>
      </c>
      <c r="I388" s="164">
        <v>54.9</v>
      </c>
      <c r="J388" s="164">
        <v>0</v>
      </c>
      <c r="K388" s="164">
        <v>60.1</v>
      </c>
      <c r="L388" s="165">
        <v>0</v>
      </c>
      <c r="M388" s="164">
        <v>5.25</v>
      </c>
      <c r="N388" s="23">
        <v>8.25</v>
      </c>
      <c r="O388" s="23">
        <v>4.4</v>
      </c>
      <c r="P388" s="168">
        <v>0.82</v>
      </c>
    </row>
    <row r="389" spans="2:16" ht="15.75" customHeight="1">
      <c r="B389" s="20"/>
      <c r="C389" s="21" t="s">
        <v>144</v>
      </c>
      <c r="D389" s="24">
        <v>3.06</v>
      </c>
      <c r="E389" s="23" t="s">
        <v>93</v>
      </c>
      <c r="F389" s="23">
        <v>2.98</v>
      </c>
      <c r="G389" s="23">
        <v>0.36</v>
      </c>
      <c r="H389" s="23">
        <v>19.54</v>
      </c>
      <c r="I389" s="23">
        <v>89.2</v>
      </c>
      <c r="J389" s="23">
        <v>0.03</v>
      </c>
      <c r="K389" s="23">
        <v>0</v>
      </c>
      <c r="L389" s="23">
        <v>0</v>
      </c>
      <c r="M389" s="23">
        <v>6</v>
      </c>
      <c r="N389" s="23">
        <v>19.5</v>
      </c>
      <c r="O389" s="23">
        <v>4.2</v>
      </c>
      <c r="P389" s="27">
        <v>0.27</v>
      </c>
    </row>
    <row r="390" spans="2:16" ht="15.75" customHeight="1" thickBot="1">
      <c r="B390" s="28"/>
      <c r="C390" s="37" t="s">
        <v>95</v>
      </c>
      <c r="D390" s="73">
        <v>56.14</v>
      </c>
      <c r="E390" s="30">
        <v>115</v>
      </c>
      <c r="F390" s="156">
        <v>3.68</v>
      </c>
      <c r="G390" s="156">
        <v>2.88</v>
      </c>
      <c r="H390" s="156">
        <v>18.98</v>
      </c>
      <c r="I390" s="156">
        <v>45</v>
      </c>
      <c r="J390" s="156"/>
      <c r="K390" s="156"/>
      <c r="L390" s="156"/>
      <c r="M390" s="156"/>
      <c r="N390" s="156"/>
      <c r="O390" s="156"/>
      <c r="P390" s="187"/>
    </row>
    <row r="391" spans="2:16" ht="15.75" customHeight="1" thickBot="1">
      <c r="B391" s="7"/>
      <c r="C391" s="139" t="s">
        <v>13</v>
      </c>
      <c r="D391" s="140">
        <f>SUM(D386:D390)</f>
        <v>140</v>
      </c>
      <c r="E391" s="141"/>
      <c r="F391" s="140">
        <f aca="true" t="shared" si="48" ref="F391:P391">SUM(F386:F390)</f>
        <v>25.310000000000002</v>
      </c>
      <c r="G391" s="140">
        <f t="shared" si="48"/>
        <v>27.05</v>
      </c>
      <c r="H391" s="140">
        <f t="shared" si="48"/>
        <v>86.56</v>
      </c>
      <c r="I391" s="140">
        <f t="shared" si="48"/>
        <v>583.8</v>
      </c>
      <c r="J391" s="140">
        <f t="shared" si="48"/>
        <v>0.32000000000000006</v>
      </c>
      <c r="K391" s="140">
        <f t="shared" si="48"/>
        <v>87.75</v>
      </c>
      <c r="L391" s="140">
        <f t="shared" si="48"/>
        <v>0.7</v>
      </c>
      <c r="M391" s="140">
        <f t="shared" si="48"/>
        <v>255.38</v>
      </c>
      <c r="N391" s="140">
        <f t="shared" si="48"/>
        <v>236.89999999999998</v>
      </c>
      <c r="O391" s="140">
        <f t="shared" si="48"/>
        <v>77.36000000000001</v>
      </c>
      <c r="P391" s="142">
        <f t="shared" si="48"/>
        <v>3.26</v>
      </c>
    </row>
    <row r="392" spans="2:16" ht="16.5" thickBot="1">
      <c r="B392" s="219" t="s">
        <v>40</v>
      </c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1"/>
    </row>
    <row r="393" spans="2:16" ht="15.75" customHeight="1">
      <c r="B393" s="17" t="s">
        <v>139</v>
      </c>
      <c r="C393" s="18" t="s">
        <v>140</v>
      </c>
      <c r="D393" s="42">
        <v>25.13</v>
      </c>
      <c r="E393" s="157">
        <v>60</v>
      </c>
      <c r="F393" s="158">
        <v>0.64</v>
      </c>
      <c r="G393" s="158">
        <v>3</v>
      </c>
      <c r="H393" s="158">
        <v>3.22</v>
      </c>
      <c r="I393" s="158">
        <v>41.84</v>
      </c>
      <c r="J393" s="158">
        <v>0.04</v>
      </c>
      <c r="K393" s="158">
        <v>67.65</v>
      </c>
      <c r="L393" s="158">
        <v>0</v>
      </c>
      <c r="M393" s="158">
        <v>10.58</v>
      </c>
      <c r="N393" s="158">
        <v>15.28</v>
      </c>
      <c r="O393" s="158">
        <v>9.6</v>
      </c>
      <c r="P393" s="159">
        <v>0.47</v>
      </c>
    </row>
    <row r="394" spans="2:16" ht="17.25" customHeight="1">
      <c r="B394" s="20" t="s">
        <v>143</v>
      </c>
      <c r="C394" s="21" t="s">
        <v>160</v>
      </c>
      <c r="D394" s="24">
        <v>41.27</v>
      </c>
      <c r="E394" s="8">
        <v>250</v>
      </c>
      <c r="F394" s="9">
        <v>1.89</v>
      </c>
      <c r="G394" s="9">
        <v>5.08</v>
      </c>
      <c r="H394" s="9">
        <v>13.11</v>
      </c>
      <c r="I394" s="9">
        <v>102.73</v>
      </c>
      <c r="J394" s="9">
        <v>0.09</v>
      </c>
      <c r="K394" s="9">
        <v>11.25</v>
      </c>
      <c r="L394" s="9" t="s">
        <v>82</v>
      </c>
      <c r="M394" s="9">
        <v>26.74</v>
      </c>
      <c r="N394" s="9">
        <v>44.3</v>
      </c>
      <c r="O394" s="9">
        <v>23.17</v>
      </c>
      <c r="P394" s="27">
        <v>0.9</v>
      </c>
    </row>
    <row r="395" spans="2:16" ht="15.75" customHeight="1">
      <c r="B395" s="94" t="s">
        <v>34</v>
      </c>
      <c r="C395" s="95" t="s">
        <v>76</v>
      </c>
      <c r="D395" s="80">
        <v>72.67</v>
      </c>
      <c r="E395" s="46" t="s">
        <v>88</v>
      </c>
      <c r="F395" s="9">
        <v>19.49</v>
      </c>
      <c r="G395" s="9">
        <v>15.38</v>
      </c>
      <c r="H395" s="9">
        <v>51.34</v>
      </c>
      <c r="I395" s="9">
        <v>434.08</v>
      </c>
      <c r="J395" s="9">
        <v>0.13</v>
      </c>
      <c r="K395" s="9">
        <v>5.65</v>
      </c>
      <c r="L395" s="9">
        <v>0.04</v>
      </c>
      <c r="M395" s="23">
        <v>39.58</v>
      </c>
      <c r="N395" s="23">
        <v>248.93</v>
      </c>
      <c r="O395" s="23">
        <v>38.27</v>
      </c>
      <c r="P395" s="27">
        <v>3.85</v>
      </c>
    </row>
    <row r="396" spans="2:16" ht="15.75" customHeight="1">
      <c r="B396" s="5" t="s">
        <v>36</v>
      </c>
      <c r="C396" s="66" t="s">
        <v>148</v>
      </c>
      <c r="D396" s="24">
        <v>23.98</v>
      </c>
      <c r="E396" s="155">
        <v>200</v>
      </c>
      <c r="F396" s="8">
        <v>0.12</v>
      </c>
      <c r="G396" s="8">
        <v>0</v>
      </c>
      <c r="H396" s="8">
        <v>22.89</v>
      </c>
      <c r="I396" s="8">
        <v>92.89</v>
      </c>
      <c r="J396" s="8">
        <v>0.01</v>
      </c>
      <c r="K396" s="8">
        <v>3.75</v>
      </c>
      <c r="L396" s="9">
        <v>0</v>
      </c>
      <c r="M396" s="8">
        <v>3.98</v>
      </c>
      <c r="N396" s="9">
        <v>2.75</v>
      </c>
      <c r="O396" s="9">
        <v>2</v>
      </c>
      <c r="P396" s="16">
        <v>0.22</v>
      </c>
    </row>
    <row r="397" spans="2:16" ht="15.75" customHeight="1">
      <c r="B397" s="5"/>
      <c r="C397" s="21" t="s">
        <v>28</v>
      </c>
      <c r="D397" s="24">
        <v>3.06</v>
      </c>
      <c r="E397" s="23" t="s">
        <v>93</v>
      </c>
      <c r="F397" s="23">
        <v>2.98</v>
      </c>
      <c r="G397" s="23">
        <v>0.36</v>
      </c>
      <c r="H397" s="23">
        <v>19.54</v>
      </c>
      <c r="I397" s="23">
        <v>89.2</v>
      </c>
      <c r="J397" s="23">
        <v>0.03</v>
      </c>
      <c r="K397" s="23">
        <v>0</v>
      </c>
      <c r="L397" s="23">
        <v>0</v>
      </c>
      <c r="M397" s="23">
        <v>6</v>
      </c>
      <c r="N397" s="23">
        <v>19.5</v>
      </c>
      <c r="O397" s="23">
        <v>4.2</v>
      </c>
      <c r="P397" s="27">
        <v>0.27</v>
      </c>
    </row>
    <row r="398" spans="2:16" ht="15.75" customHeight="1" thickBot="1">
      <c r="B398" s="72"/>
      <c r="C398" s="29" t="s">
        <v>141</v>
      </c>
      <c r="D398" s="30">
        <v>43.89</v>
      </c>
      <c r="E398" s="30">
        <v>100</v>
      </c>
      <c r="F398" s="55">
        <v>0.8</v>
      </c>
      <c r="G398" s="55">
        <v>0</v>
      </c>
      <c r="H398" s="55">
        <v>8.6</v>
      </c>
      <c r="I398" s="55">
        <v>46</v>
      </c>
      <c r="J398" s="30">
        <v>0.06</v>
      </c>
      <c r="K398" s="30">
        <v>38</v>
      </c>
      <c r="L398" s="30">
        <v>0</v>
      </c>
      <c r="M398" s="30">
        <v>35</v>
      </c>
      <c r="N398" s="30">
        <v>17</v>
      </c>
      <c r="O398" s="30">
        <v>11</v>
      </c>
      <c r="P398" s="32">
        <v>0.1</v>
      </c>
    </row>
    <row r="399" spans="2:16" ht="15.75" customHeight="1" thickBot="1">
      <c r="B399" s="6"/>
      <c r="C399" s="139" t="s">
        <v>13</v>
      </c>
      <c r="D399" s="140">
        <f>SUM(D393:D398)</f>
        <v>210</v>
      </c>
      <c r="E399" s="140"/>
      <c r="F399" s="140">
        <f aca="true" t="shared" si="49" ref="F399:P399">SUM(F393:F398)</f>
        <v>25.92</v>
      </c>
      <c r="G399" s="140">
        <f t="shared" si="49"/>
        <v>23.82</v>
      </c>
      <c r="H399" s="140">
        <f t="shared" si="49"/>
        <v>118.69999999999999</v>
      </c>
      <c r="I399" s="140">
        <f t="shared" si="49"/>
        <v>806.74</v>
      </c>
      <c r="J399" s="140">
        <f t="shared" si="49"/>
        <v>0.36000000000000004</v>
      </c>
      <c r="K399" s="140">
        <f t="shared" si="49"/>
        <v>126.30000000000001</v>
      </c>
      <c r="L399" s="140">
        <f t="shared" si="49"/>
        <v>0.04</v>
      </c>
      <c r="M399" s="140">
        <f t="shared" si="49"/>
        <v>121.88000000000001</v>
      </c>
      <c r="N399" s="140">
        <f t="shared" si="49"/>
        <v>347.76</v>
      </c>
      <c r="O399" s="140">
        <f t="shared" si="49"/>
        <v>88.24000000000001</v>
      </c>
      <c r="P399" s="142">
        <f t="shared" si="49"/>
        <v>5.8100000000000005</v>
      </c>
    </row>
    <row r="400" spans="2:16" ht="15.75" customHeight="1" thickBot="1">
      <c r="B400" s="143"/>
      <c r="C400" s="144" t="s">
        <v>29</v>
      </c>
      <c r="D400" s="145">
        <f>SUM(D391+D399)</f>
        <v>350</v>
      </c>
      <c r="E400" s="145"/>
      <c r="F400" s="145">
        <f aca="true" t="shared" si="50" ref="F400:P400">SUM(F391+F399)</f>
        <v>51.230000000000004</v>
      </c>
      <c r="G400" s="145">
        <f t="shared" si="50"/>
        <v>50.870000000000005</v>
      </c>
      <c r="H400" s="145">
        <f t="shared" si="50"/>
        <v>205.26</v>
      </c>
      <c r="I400" s="145">
        <f t="shared" si="50"/>
        <v>1390.54</v>
      </c>
      <c r="J400" s="145">
        <f t="shared" si="50"/>
        <v>0.6800000000000002</v>
      </c>
      <c r="K400" s="145">
        <f t="shared" si="50"/>
        <v>214.05</v>
      </c>
      <c r="L400" s="145">
        <f t="shared" si="50"/>
        <v>0.74</v>
      </c>
      <c r="M400" s="145">
        <f t="shared" si="50"/>
        <v>377.26</v>
      </c>
      <c r="N400" s="145">
        <f t="shared" si="50"/>
        <v>584.66</v>
      </c>
      <c r="O400" s="145">
        <f t="shared" si="50"/>
        <v>165.60000000000002</v>
      </c>
      <c r="P400" s="146">
        <f t="shared" si="50"/>
        <v>9.07</v>
      </c>
    </row>
    <row r="401" spans="2:16" ht="15.75"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</row>
    <row r="402" spans="2:16" ht="15.75">
      <c r="B402" s="123"/>
      <c r="C402" s="105"/>
      <c r="D402" s="105"/>
      <c r="E402" s="105" t="s">
        <v>91</v>
      </c>
      <c r="F402" s="105"/>
      <c r="G402" s="105"/>
      <c r="H402" s="105"/>
      <c r="I402" s="138"/>
      <c r="J402" s="138"/>
      <c r="K402" s="138"/>
      <c r="L402" s="138"/>
      <c r="M402" s="138"/>
      <c r="N402" s="138"/>
      <c r="O402" s="138"/>
      <c r="P402" s="138"/>
    </row>
    <row r="403" spans="2:16" ht="15" customHeight="1">
      <c r="B403" s="105" t="s">
        <v>48</v>
      </c>
      <c r="C403" s="132" t="s">
        <v>52</v>
      </c>
      <c r="D403" s="105"/>
      <c r="E403" s="105"/>
      <c r="F403" s="105"/>
      <c r="G403" s="105"/>
      <c r="H403" s="105"/>
      <c r="I403" s="138"/>
      <c r="J403" s="138"/>
      <c r="K403" s="138"/>
      <c r="L403" s="138"/>
      <c r="M403" s="138"/>
      <c r="N403" s="138"/>
      <c r="O403" s="138"/>
      <c r="P403" s="138"/>
    </row>
    <row r="404" spans="2:16" ht="15.75">
      <c r="B404" s="105" t="s">
        <v>50</v>
      </c>
      <c r="C404" s="105" t="s">
        <v>57</v>
      </c>
      <c r="D404" s="105"/>
      <c r="E404" s="105"/>
      <c r="F404" s="105"/>
      <c r="G404" s="105"/>
      <c r="H404" s="105"/>
      <c r="I404" s="138"/>
      <c r="J404" s="138"/>
      <c r="K404" s="138"/>
      <c r="L404" s="138"/>
      <c r="M404" s="138"/>
      <c r="N404" s="138"/>
      <c r="O404" s="138"/>
      <c r="P404" s="138"/>
    </row>
    <row r="405" spans="2:16" ht="15" customHeight="1" thickBot="1">
      <c r="B405" s="105" t="s">
        <v>187</v>
      </c>
      <c r="C405" s="105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</row>
    <row r="406" spans="2:16" ht="19.5" customHeight="1">
      <c r="B406" s="231" t="s">
        <v>0</v>
      </c>
      <c r="C406" s="233" t="s">
        <v>1</v>
      </c>
      <c r="D406" s="1" t="s">
        <v>21</v>
      </c>
      <c r="E406" s="235" t="s">
        <v>2</v>
      </c>
      <c r="F406" s="237" t="s">
        <v>3</v>
      </c>
      <c r="G406" s="238"/>
      <c r="H406" s="239"/>
      <c r="I406" s="235" t="s">
        <v>20</v>
      </c>
      <c r="J406" s="237" t="s">
        <v>19</v>
      </c>
      <c r="K406" s="238"/>
      <c r="L406" s="239"/>
      <c r="M406" s="237" t="s">
        <v>18</v>
      </c>
      <c r="N406" s="238"/>
      <c r="O406" s="238"/>
      <c r="P406" s="240"/>
    </row>
    <row r="407" spans="2:16" ht="15" customHeight="1" thickBot="1">
      <c r="B407" s="232"/>
      <c r="C407" s="234"/>
      <c r="D407" s="2" t="s">
        <v>22</v>
      </c>
      <c r="E407" s="236"/>
      <c r="F407" s="3" t="s">
        <v>4</v>
      </c>
      <c r="G407" s="3" t="s">
        <v>5</v>
      </c>
      <c r="H407" s="3" t="s">
        <v>6</v>
      </c>
      <c r="I407" s="236"/>
      <c r="J407" s="3" t="s">
        <v>61</v>
      </c>
      <c r="K407" s="3" t="s">
        <v>7</v>
      </c>
      <c r="L407" s="3" t="s">
        <v>8</v>
      </c>
      <c r="M407" s="3" t="s">
        <v>9</v>
      </c>
      <c r="N407" s="3" t="s">
        <v>10</v>
      </c>
      <c r="O407" s="3" t="s">
        <v>15</v>
      </c>
      <c r="P407" s="4" t="s">
        <v>16</v>
      </c>
    </row>
    <row r="408" spans="2:16" ht="16.5" thickBot="1">
      <c r="B408" s="241" t="s">
        <v>39</v>
      </c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3"/>
    </row>
    <row r="409" spans="2:16" ht="15.75" customHeight="1">
      <c r="B409" s="17" t="s">
        <v>175</v>
      </c>
      <c r="C409" s="18" t="s">
        <v>176</v>
      </c>
      <c r="D409" s="19">
        <v>36.06</v>
      </c>
      <c r="E409" s="10">
        <v>80</v>
      </c>
      <c r="F409" s="11">
        <v>12.46</v>
      </c>
      <c r="G409" s="11">
        <v>10.22</v>
      </c>
      <c r="H409" s="11">
        <v>12.9</v>
      </c>
      <c r="I409" s="11">
        <v>200.84</v>
      </c>
      <c r="J409" s="11">
        <v>0.06</v>
      </c>
      <c r="K409" s="11">
        <v>0.2</v>
      </c>
      <c r="L409" s="11">
        <v>0.4</v>
      </c>
      <c r="M409" s="11">
        <v>53.96</v>
      </c>
      <c r="N409" s="11">
        <v>33.56</v>
      </c>
      <c r="O409" s="11">
        <v>28.84</v>
      </c>
      <c r="P409" s="13">
        <v>1.75</v>
      </c>
    </row>
    <row r="410" spans="2:16" ht="15.75" customHeight="1">
      <c r="B410" s="20" t="s">
        <v>14</v>
      </c>
      <c r="C410" s="21" t="s">
        <v>77</v>
      </c>
      <c r="D410" s="24">
        <v>11.48</v>
      </c>
      <c r="E410" s="8">
        <v>180</v>
      </c>
      <c r="F410" s="47">
        <v>6.24</v>
      </c>
      <c r="G410" s="47">
        <v>4.52</v>
      </c>
      <c r="H410" s="47">
        <v>43.16</v>
      </c>
      <c r="I410" s="47">
        <v>240.77</v>
      </c>
      <c r="J410" s="47">
        <v>0.11</v>
      </c>
      <c r="K410" s="47">
        <v>0</v>
      </c>
      <c r="L410" s="47">
        <v>0.03</v>
      </c>
      <c r="M410" s="47">
        <v>12.85</v>
      </c>
      <c r="N410" s="47">
        <v>56.07</v>
      </c>
      <c r="O410" s="47">
        <v>10.27</v>
      </c>
      <c r="P410" s="14">
        <v>0.77</v>
      </c>
    </row>
    <row r="411" spans="2:16" ht="15.75" customHeight="1">
      <c r="B411" s="20" t="s">
        <v>46</v>
      </c>
      <c r="C411" s="43" t="s">
        <v>159</v>
      </c>
      <c r="D411" s="24">
        <v>3.87</v>
      </c>
      <c r="E411" s="23">
        <v>200</v>
      </c>
      <c r="F411" s="26">
        <v>0.19</v>
      </c>
      <c r="G411" s="26">
        <v>0</v>
      </c>
      <c r="H411" s="26">
        <v>13.63</v>
      </c>
      <c r="I411" s="26">
        <v>80.75</v>
      </c>
      <c r="J411" s="26">
        <v>0</v>
      </c>
      <c r="K411" s="9">
        <v>70.01</v>
      </c>
      <c r="L411" s="9">
        <v>0</v>
      </c>
      <c r="M411" s="26">
        <v>5.25</v>
      </c>
      <c r="N411" s="26">
        <v>8.25</v>
      </c>
      <c r="O411" s="26">
        <v>4.4</v>
      </c>
      <c r="P411" s="14">
        <v>0.82</v>
      </c>
    </row>
    <row r="412" spans="2:16" ht="15.75" customHeight="1" thickBot="1">
      <c r="B412" s="36"/>
      <c r="C412" s="29" t="s">
        <v>28</v>
      </c>
      <c r="D412" s="31">
        <v>4.59</v>
      </c>
      <c r="E412" s="30" t="s">
        <v>103</v>
      </c>
      <c r="F412" s="30">
        <v>4.47</v>
      </c>
      <c r="G412" s="30">
        <v>0.54</v>
      </c>
      <c r="H412" s="30">
        <v>29.31</v>
      </c>
      <c r="I412" s="30">
        <v>133.8</v>
      </c>
      <c r="J412" s="30">
        <v>0.08</v>
      </c>
      <c r="K412" s="30">
        <v>0</v>
      </c>
      <c r="L412" s="30">
        <v>0</v>
      </c>
      <c r="M412" s="30">
        <v>15.9</v>
      </c>
      <c r="N412" s="30">
        <v>73.2</v>
      </c>
      <c r="O412" s="30">
        <v>20.7</v>
      </c>
      <c r="P412" s="32">
        <v>1.08</v>
      </c>
    </row>
    <row r="413" spans="2:16" ht="15.75" customHeight="1" thickBot="1">
      <c r="B413" s="7"/>
      <c r="C413" s="139" t="s">
        <v>13</v>
      </c>
      <c r="D413" s="140">
        <f>SUM(D409:D412)</f>
        <v>56</v>
      </c>
      <c r="E413" s="140"/>
      <c r="F413" s="140">
        <f aca="true" t="shared" si="51" ref="F413:P413">SUM(F409:F412)</f>
        <v>23.360000000000003</v>
      </c>
      <c r="G413" s="140">
        <f t="shared" si="51"/>
        <v>15.280000000000001</v>
      </c>
      <c r="H413" s="140">
        <f t="shared" si="51"/>
        <v>99</v>
      </c>
      <c r="I413" s="140">
        <f t="shared" si="51"/>
        <v>656.1600000000001</v>
      </c>
      <c r="J413" s="140">
        <f t="shared" si="51"/>
        <v>0.25</v>
      </c>
      <c r="K413" s="140">
        <f t="shared" si="51"/>
        <v>70.21000000000001</v>
      </c>
      <c r="L413" s="140">
        <f t="shared" si="51"/>
        <v>0.43000000000000005</v>
      </c>
      <c r="M413" s="140">
        <f t="shared" si="51"/>
        <v>87.96000000000001</v>
      </c>
      <c r="N413" s="140">
        <f t="shared" si="51"/>
        <v>171.07999999999998</v>
      </c>
      <c r="O413" s="140">
        <f t="shared" si="51"/>
        <v>64.21</v>
      </c>
      <c r="P413" s="142">
        <f t="shared" si="51"/>
        <v>4.42</v>
      </c>
    </row>
    <row r="414" spans="2:16" ht="16.5" thickBot="1">
      <c r="B414" s="219" t="s">
        <v>40</v>
      </c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1"/>
    </row>
    <row r="415" spans="2:16" ht="15.75" customHeight="1">
      <c r="B415" s="17" t="s">
        <v>139</v>
      </c>
      <c r="C415" s="18" t="s">
        <v>140</v>
      </c>
      <c r="D415" s="42">
        <v>41.88</v>
      </c>
      <c r="E415" s="54">
        <v>100</v>
      </c>
      <c r="F415" s="11">
        <v>1.07</v>
      </c>
      <c r="G415" s="11">
        <v>5</v>
      </c>
      <c r="H415" s="11">
        <v>5.37</v>
      </c>
      <c r="I415" s="11">
        <v>69.74</v>
      </c>
      <c r="J415" s="11">
        <v>0.07</v>
      </c>
      <c r="K415" s="11">
        <v>112.75</v>
      </c>
      <c r="L415" s="11">
        <v>0</v>
      </c>
      <c r="M415" s="11">
        <v>17.64</v>
      </c>
      <c r="N415" s="11">
        <v>25.46</v>
      </c>
      <c r="O415" s="11">
        <v>16</v>
      </c>
      <c r="P415" s="13">
        <v>0.79</v>
      </c>
    </row>
    <row r="416" spans="2:16" ht="15.75">
      <c r="B416" s="20" t="s">
        <v>143</v>
      </c>
      <c r="C416" s="21" t="s">
        <v>160</v>
      </c>
      <c r="D416" s="24">
        <v>41.27</v>
      </c>
      <c r="E416" s="8">
        <v>250</v>
      </c>
      <c r="F416" s="9">
        <v>1.89</v>
      </c>
      <c r="G416" s="9">
        <v>5.08</v>
      </c>
      <c r="H416" s="9">
        <v>13.11</v>
      </c>
      <c r="I416" s="9">
        <v>102.73</v>
      </c>
      <c r="J416" s="9">
        <v>0.09</v>
      </c>
      <c r="K416" s="9">
        <v>11.25</v>
      </c>
      <c r="L416" s="9" t="s">
        <v>82</v>
      </c>
      <c r="M416" s="9">
        <v>26.74</v>
      </c>
      <c r="N416" s="9">
        <v>44.3</v>
      </c>
      <c r="O416" s="9">
        <v>23.17</v>
      </c>
      <c r="P416" s="27">
        <v>0.9</v>
      </c>
    </row>
    <row r="417" spans="2:16" ht="15.75" customHeight="1">
      <c r="B417" s="94" t="s">
        <v>34</v>
      </c>
      <c r="C417" s="95" t="s">
        <v>76</v>
      </c>
      <c r="D417" s="80">
        <v>106.89</v>
      </c>
      <c r="E417" s="96" t="s">
        <v>96</v>
      </c>
      <c r="F417" s="47">
        <v>23.7</v>
      </c>
      <c r="G417" s="47">
        <v>17.96</v>
      </c>
      <c r="H417" s="97">
        <v>51.59</v>
      </c>
      <c r="I417" s="47">
        <v>368.24</v>
      </c>
      <c r="J417" s="47">
        <v>0.14</v>
      </c>
      <c r="K417" s="47">
        <v>5.65</v>
      </c>
      <c r="L417" s="47">
        <v>0.04</v>
      </c>
      <c r="M417" s="47">
        <v>41.71</v>
      </c>
      <c r="N417" s="47">
        <v>295.86</v>
      </c>
      <c r="O417" s="47">
        <v>43.25</v>
      </c>
      <c r="P417" s="77">
        <v>4.47</v>
      </c>
    </row>
    <row r="418" spans="2:16" ht="15.75" customHeight="1">
      <c r="B418" s="5" t="s">
        <v>36</v>
      </c>
      <c r="C418" s="66" t="s">
        <v>149</v>
      </c>
      <c r="D418" s="24">
        <v>23.98</v>
      </c>
      <c r="E418" s="155">
        <v>200</v>
      </c>
      <c r="F418" s="8">
        <v>0.12</v>
      </c>
      <c r="G418" s="8">
        <v>0</v>
      </c>
      <c r="H418" s="8">
        <v>22.89</v>
      </c>
      <c r="I418" s="8">
        <v>92.89</v>
      </c>
      <c r="J418" s="8">
        <v>0.01</v>
      </c>
      <c r="K418" s="8">
        <v>3.75</v>
      </c>
      <c r="L418" s="9">
        <v>0</v>
      </c>
      <c r="M418" s="8">
        <v>3.98</v>
      </c>
      <c r="N418" s="9">
        <v>2.75</v>
      </c>
      <c r="O418" s="9">
        <v>2</v>
      </c>
      <c r="P418" s="16">
        <v>0.22</v>
      </c>
    </row>
    <row r="419" spans="2:16" ht="15.75" customHeight="1">
      <c r="B419" s="5"/>
      <c r="C419" s="66" t="s">
        <v>28</v>
      </c>
      <c r="D419" s="23">
        <v>7.65</v>
      </c>
      <c r="E419" s="23" t="s">
        <v>127</v>
      </c>
      <c r="F419" s="23">
        <v>7.45</v>
      </c>
      <c r="G419" s="23">
        <v>0.9</v>
      </c>
      <c r="H419" s="23">
        <v>48.85</v>
      </c>
      <c r="I419" s="23">
        <v>223</v>
      </c>
      <c r="J419" s="23">
        <v>0.14</v>
      </c>
      <c r="K419" s="23">
        <v>0</v>
      </c>
      <c r="L419" s="23">
        <v>0</v>
      </c>
      <c r="M419" s="23">
        <v>26.5</v>
      </c>
      <c r="N419" s="23">
        <v>122</v>
      </c>
      <c r="O419" s="23">
        <v>34.5</v>
      </c>
      <c r="P419" s="173">
        <v>1.8</v>
      </c>
    </row>
    <row r="420" spans="2:16" ht="15.75" customHeight="1" thickBot="1">
      <c r="B420" s="72"/>
      <c r="C420" s="75" t="s">
        <v>141</v>
      </c>
      <c r="D420" s="87">
        <v>72.33</v>
      </c>
      <c r="E420" s="87">
        <v>200</v>
      </c>
      <c r="F420" s="179">
        <v>2.66</v>
      </c>
      <c r="G420" s="179">
        <v>0</v>
      </c>
      <c r="H420" s="179">
        <v>19.8</v>
      </c>
      <c r="I420" s="179">
        <v>86</v>
      </c>
      <c r="J420" s="179">
        <v>0.04</v>
      </c>
      <c r="K420" s="179">
        <v>360</v>
      </c>
      <c r="L420" s="179">
        <v>30</v>
      </c>
      <c r="M420" s="179">
        <v>0</v>
      </c>
      <c r="N420" s="179">
        <v>28</v>
      </c>
      <c r="O420" s="179">
        <v>0.42</v>
      </c>
      <c r="P420" s="188">
        <v>1.6</v>
      </c>
    </row>
    <row r="421" spans="2:16" ht="15.75" customHeight="1" thickBot="1">
      <c r="B421" s="6"/>
      <c r="C421" s="139" t="s">
        <v>13</v>
      </c>
      <c r="D421" s="140">
        <f>SUM(D415:D420)</f>
        <v>294</v>
      </c>
      <c r="E421" s="140"/>
      <c r="F421" s="140">
        <f aca="true" t="shared" si="52" ref="F421:P421">SUM(F415:F420)</f>
        <v>36.89</v>
      </c>
      <c r="G421" s="140">
        <f t="shared" si="52"/>
        <v>28.939999999999998</v>
      </c>
      <c r="H421" s="140">
        <f t="shared" si="52"/>
        <v>161.61</v>
      </c>
      <c r="I421" s="140">
        <f t="shared" si="52"/>
        <v>942.6</v>
      </c>
      <c r="J421" s="140">
        <f t="shared" si="52"/>
        <v>0.49000000000000005</v>
      </c>
      <c r="K421" s="140">
        <f t="shared" si="52"/>
        <v>493.4</v>
      </c>
      <c r="L421" s="140">
        <f t="shared" si="52"/>
        <v>30.04</v>
      </c>
      <c r="M421" s="140">
        <f t="shared" si="52"/>
        <v>116.57000000000001</v>
      </c>
      <c r="N421" s="140">
        <f t="shared" si="52"/>
        <v>518.37</v>
      </c>
      <c r="O421" s="140">
        <f t="shared" si="52"/>
        <v>119.34</v>
      </c>
      <c r="P421" s="142">
        <f t="shared" si="52"/>
        <v>9.78</v>
      </c>
    </row>
    <row r="422" spans="2:16" ht="15.75" customHeight="1" thickBot="1">
      <c r="B422" s="6"/>
      <c r="C422" s="144" t="s">
        <v>29</v>
      </c>
      <c r="D422" s="145">
        <f>SUM(D413+D421)</f>
        <v>350</v>
      </c>
      <c r="E422" s="145"/>
      <c r="F422" s="145">
        <f aca="true" t="shared" si="53" ref="F422:P422">SUM(F413+F421)</f>
        <v>60.25</v>
      </c>
      <c r="G422" s="145">
        <f t="shared" si="53"/>
        <v>44.22</v>
      </c>
      <c r="H422" s="145">
        <f t="shared" si="53"/>
        <v>260.61</v>
      </c>
      <c r="I422" s="145">
        <f t="shared" si="53"/>
        <v>1598.7600000000002</v>
      </c>
      <c r="J422" s="145">
        <f t="shared" si="53"/>
        <v>0.74</v>
      </c>
      <c r="K422" s="145">
        <f t="shared" si="53"/>
        <v>563.61</v>
      </c>
      <c r="L422" s="145">
        <f t="shared" si="53"/>
        <v>30.47</v>
      </c>
      <c r="M422" s="145">
        <f t="shared" si="53"/>
        <v>204.53000000000003</v>
      </c>
      <c r="N422" s="145">
        <f t="shared" si="53"/>
        <v>689.45</v>
      </c>
      <c r="O422" s="145">
        <f t="shared" si="53"/>
        <v>183.55</v>
      </c>
      <c r="P422" s="146">
        <f t="shared" si="53"/>
        <v>14.2</v>
      </c>
    </row>
    <row r="423" spans="2:16" ht="15.75" customHeight="1">
      <c r="B423" s="74"/>
      <c r="C423" s="147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</row>
    <row r="424" spans="2:8" ht="15.75">
      <c r="B424" s="123"/>
      <c r="C424" s="106"/>
      <c r="D424" s="106"/>
      <c r="E424" s="106" t="s">
        <v>89</v>
      </c>
      <c r="F424" s="106"/>
      <c r="G424" s="106"/>
      <c r="H424" s="106"/>
    </row>
    <row r="425" spans="2:7" ht="15.75">
      <c r="B425" s="106" t="s">
        <v>48</v>
      </c>
      <c r="C425" s="132" t="s">
        <v>100</v>
      </c>
      <c r="D425" s="106"/>
      <c r="E425" s="106"/>
      <c r="F425" s="106"/>
      <c r="G425" s="106"/>
    </row>
    <row r="426" spans="2:8" ht="15" customHeight="1">
      <c r="B426" s="106" t="s">
        <v>50</v>
      </c>
      <c r="C426" s="106" t="s">
        <v>57</v>
      </c>
      <c r="D426" s="106"/>
      <c r="E426" s="106"/>
      <c r="F426" s="106"/>
      <c r="G426" s="106"/>
      <c r="H426" s="106"/>
    </row>
    <row r="427" spans="2:3" ht="16.5" thickBot="1">
      <c r="B427" s="106" t="s">
        <v>187</v>
      </c>
      <c r="C427" s="106"/>
    </row>
    <row r="428" spans="2:16" ht="15" customHeight="1">
      <c r="B428" s="244" t="s">
        <v>0</v>
      </c>
      <c r="C428" s="252" t="s">
        <v>1</v>
      </c>
      <c r="D428" s="110" t="s">
        <v>21</v>
      </c>
      <c r="E428" s="246" t="s">
        <v>2</v>
      </c>
      <c r="F428" s="248" t="s">
        <v>3</v>
      </c>
      <c r="G428" s="249"/>
      <c r="H428" s="250"/>
      <c r="I428" s="246" t="s">
        <v>20</v>
      </c>
      <c r="J428" s="248" t="s">
        <v>19</v>
      </c>
      <c r="K428" s="249"/>
      <c r="L428" s="250"/>
      <c r="M428" s="248" t="s">
        <v>18</v>
      </c>
      <c r="N428" s="249"/>
      <c r="O428" s="249"/>
      <c r="P428" s="251"/>
    </row>
    <row r="429" spans="2:16" ht="32.25" thickBot="1">
      <c r="B429" s="245"/>
      <c r="C429" s="253"/>
      <c r="D429" s="111" t="s">
        <v>22</v>
      </c>
      <c r="E429" s="247"/>
      <c r="F429" s="30" t="s">
        <v>4</v>
      </c>
      <c r="G429" s="30" t="s">
        <v>5</v>
      </c>
      <c r="H429" s="30" t="s">
        <v>6</v>
      </c>
      <c r="I429" s="247"/>
      <c r="J429" s="30" t="s">
        <v>61</v>
      </c>
      <c r="K429" s="30" t="s">
        <v>7</v>
      </c>
      <c r="L429" s="30" t="s">
        <v>8</v>
      </c>
      <c r="M429" s="30" t="s">
        <v>9</v>
      </c>
      <c r="N429" s="30" t="s">
        <v>10</v>
      </c>
      <c r="O429" s="30" t="s">
        <v>15</v>
      </c>
      <c r="P429" s="32" t="s">
        <v>16</v>
      </c>
    </row>
    <row r="430" spans="2:16" ht="15" customHeight="1" thickBot="1">
      <c r="B430" s="222" t="s">
        <v>39</v>
      </c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4"/>
    </row>
    <row r="431" spans="2:16" ht="30" customHeight="1">
      <c r="B431" s="17" t="s">
        <v>71</v>
      </c>
      <c r="C431" s="18" t="s">
        <v>62</v>
      </c>
      <c r="D431" s="42">
        <v>127.08</v>
      </c>
      <c r="E431" s="10" t="s">
        <v>161</v>
      </c>
      <c r="F431" s="11">
        <v>21.87</v>
      </c>
      <c r="G431" s="11">
        <v>14.85</v>
      </c>
      <c r="H431" s="11">
        <v>33.85</v>
      </c>
      <c r="I431" s="11">
        <v>402.91</v>
      </c>
      <c r="J431" s="11">
        <v>0.09</v>
      </c>
      <c r="K431" s="11">
        <v>0.78</v>
      </c>
      <c r="L431" s="11">
        <v>0.11</v>
      </c>
      <c r="M431" s="11">
        <v>267.15</v>
      </c>
      <c r="N431" s="11">
        <v>339.8</v>
      </c>
      <c r="O431" s="11">
        <v>47.47</v>
      </c>
      <c r="P431" s="13">
        <v>1.44</v>
      </c>
    </row>
    <row r="432" spans="2:16" ht="15.75" customHeight="1">
      <c r="B432" s="20" t="s">
        <v>188</v>
      </c>
      <c r="C432" s="25" t="s">
        <v>189</v>
      </c>
      <c r="D432" s="24">
        <v>12.92</v>
      </c>
      <c r="E432" s="41">
        <v>200</v>
      </c>
      <c r="F432" s="8">
        <v>2.09</v>
      </c>
      <c r="G432" s="8">
        <v>1.48</v>
      </c>
      <c r="H432" s="8">
        <v>23.92</v>
      </c>
      <c r="I432" s="8">
        <v>118.85</v>
      </c>
      <c r="J432" s="8">
        <v>0.02</v>
      </c>
      <c r="K432" s="8">
        <v>0.5</v>
      </c>
      <c r="L432" s="9">
        <v>1</v>
      </c>
      <c r="M432" s="8">
        <v>60.9</v>
      </c>
      <c r="N432" s="9">
        <v>45.5</v>
      </c>
      <c r="O432" s="9">
        <v>7</v>
      </c>
      <c r="P432" s="206">
        <v>0.11</v>
      </c>
    </row>
    <row r="433" spans="2:16" ht="15.75" customHeight="1" thickBot="1">
      <c r="B433" s="28"/>
      <c r="C433" s="75"/>
      <c r="D433" s="30"/>
      <c r="E433" s="30"/>
      <c r="F433" s="31"/>
      <c r="G433" s="30"/>
      <c r="H433" s="30"/>
      <c r="I433" s="30"/>
      <c r="J433" s="30"/>
      <c r="K433" s="30"/>
      <c r="L433" s="30"/>
      <c r="M433" s="30"/>
      <c r="N433" s="30"/>
      <c r="O433" s="30"/>
      <c r="P433" s="32"/>
    </row>
    <row r="434" spans="2:16" ht="15.75" customHeight="1" thickBot="1">
      <c r="B434" s="114"/>
      <c r="C434" s="98" t="s">
        <v>13</v>
      </c>
      <c r="D434" s="99">
        <f>SUM(D431:D433)</f>
        <v>140</v>
      </c>
      <c r="E434" s="115"/>
      <c r="F434" s="99">
        <f aca="true" t="shared" si="54" ref="F434:P434">SUM(F431:F433)</f>
        <v>23.96</v>
      </c>
      <c r="G434" s="99">
        <f t="shared" si="54"/>
        <v>16.33</v>
      </c>
      <c r="H434" s="99">
        <f t="shared" si="54"/>
        <v>57.77</v>
      </c>
      <c r="I434" s="99">
        <f t="shared" si="54"/>
        <v>521.76</v>
      </c>
      <c r="J434" s="99">
        <f t="shared" si="54"/>
        <v>0.11</v>
      </c>
      <c r="K434" s="99">
        <f t="shared" si="54"/>
        <v>1.28</v>
      </c>
      <c r="L434" s="99">
        <f t="shared" si="54"/>
        <v>1.11</v>
      </c>
      <c r="M434" s="99">
        <f t="shared" si="54"/>
        <v>328.04999999999995</v>
      </c>
      <c r="N434" s="99">
        <f t="shared" si="54"/>
        <v>385.3</v>
      </c>
      <c r="O434" s="99">
        <f t="shared" si="54"/>
        <v>54.47</v>
      </c>
      <c r="P434" s="100">
        <f t="shared" si="54"/>
        <v>1.55</v>
      </c>
    </row>
    <row r="435" spans="2:16" ht="15" customHeight="1" thickBot="1">
      <c r="B435" s="222" t="s">
        <v>40</v>
      </c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4"/>
    </row>
    <row r="436" spans="2:16" ht="15.75" customHeight="1">
      <c r="B436" s="17" t="s">
        <v>74</v>
      </c>
      <c r="C436" s="18" t="s">
        <v>114</v>
      </c>
      <c r="D436" s="78">
        <v>32.3</v>
      </c>
      <c r="E436" s="10">
        <v>60</v>
      </c>
      <c r="F436" s="10">
        <v>0.86</v>
      </c>
      <c r="G436" s="10">
        <v>3.11</v>
      </c>
      <c r="H436" s="10">
        <v>5.96</v>
      </c>
      <c r="I436" s="10">
        <v>58.26</v>
      </c>
      <c r="J436" s="10">
        <v>0.1</v>
      </c>
      <c r="K436" s="10">
        <v>11.84</v>
      </c>
      <c r="L436" s="10">
        <v>0</v>
      </c>
      <c r="M436" s="163">
        <v>17.68</v>
      </c>
      <c r="N436" s="163">
        <v>28.97</v>
      </c>
      <c r="O436" s="163">
        <v>9.19</v>
      </c>
      <c r="P436" s="189">
        <v>0.54</v>
      </c>
    </row>
    <row r="437" spans="2:16" ht="15.75">
      <c r="B437" s="20" t="s">
        <v>138</v>
      </c>
      <c r="C437" s="21" t="s">
        <v>162</v>
      </c>
      <c r="D437" s="22">
        <v>43.18</v>
      </c>
      <c r="E437" s="46">
        <v>250</v>
      </c>
      <c r="F437" s="47">
        <v>2.52</v>
      </c>
      <c r="G437" s="47">
        <v>3.33</v>
      </c>
      <c r="H437" s="47">
        <v>18.11</v>
      </c>
      <c r="I437" s="47">
        <v>115.01</v>
      </c>
      <c r="J437" s="47">
        <v>0.11</v>
      </c>
      <c r="K437" s="47">
        <v>16</v>
      </c>
      <c r="L437" s="47">
        <v>0.02</v>
      </c>
      <c r="M437" s="47">
        <v>21</v>
      </c>
      <c r="N437" s="9">
        <v>72.05</v>
      </c>
      <c r="O437" s="9">
        <v>26.6</v>
      </c>
      <c r="P437" s="14">
        <v>1.2</v>
      </c>
    </row>
    <row r="438" spans="2:16" ht="15.75" customHeight="1">
      <c r="B438" s="20" t="s">
        <v>184</v>
      </c>
      <c r="C438" s="21" t="s">
        <v>180</v>
      </c>
      <c r="D438" s="79">
        <v>58</v>
      </c>
      <c r="E438" s="76">
        <v>90</v>
      </c>
      <c r="F438" s="9">
        <v>18.7</v>
      </c>
      <c r="G438" s="9">
        <v>12.23</v>
      </c>
      <c r="H438" s="9">
        <v>0.41</v>
      </c>
      <c r="I438" s="9">
        <v>198.52</v>
      </c>
      <c r="J438" s="9">
        <v>0.08</v>
      </c>
      <c r="K438" s="9">
        <v>0</v>
      </c>
      <c r="L438" s="9">
        <v>0.05</v>
      </c>
      <c r="M438" s="9">
        <v>11.3</v>
      </c>
      <c r="N438" s="9">
        <v>237.3</v>
      </c>
      <c r="O438" s="9">
        <v>28.25</v>
      </c>
      <c r="P438" s="14">
        <v>1.7</v>
      </c>
    </row>
    <row r="439" spans="2:16" ht="15.75" customHeight="1">
      <c r="B439" s="20" t="s">
        <v>181</v>
      </c>
      <c r="C439" s="21" t="s">
        <v>182</v>
      </c>
      <c r="D439" s="79">
        <v>19.1</v>
      </c>
      <c r="E439" s="8">
        <v>150</v>
      </c>
      <c r="F439" s="9">
        <v>5.75</v>
      </c>
      <c r="G439" s="9">
        <v>3.95</v>
      </c>
      <c r="H439" s="9">
        <v>19.73</v>
      </c>
      <c r="I439" s="9">
        <v>121.33</v>
      </c>
      <c r="J439" s="9">
        <v>0.14</v>
      </c>
      <c r="K439" s="9">
        <v>17.35</v>
      </c>
      <c r="L439" s="9">
        <v>0</v>
      </c>
      <c r="M439" s="9">
        <v>41.36</v>
      </c>
      <c r="N439" s="9">
        <v>69.45</v>
      </c>
      <c r="O439" s="9">
        <v>29.75</v>
      </c>
      <c r="P439" s="14">
        <v>1.33</v>
      </c>
    </row>
    <row r="440" spans="2:16" ht="15.75" customHeight="1">
      <c r="B440" s="53" t="s">
        <v>129</v>
      </c>
      <c r="C440" s="43" t="s">
        <v>149</v>
      </c>
      <c r="D440" s="80">
        <v>23.34</v>
      </c>
      <c r="E440" s="155">
        <v>200</v>
      </c>
      <c r="F440" s="8">
        <v>0.12</v>
      </c>
      <c r="G440" s="8">
        <v>0</v>
      </c>
      <c r="H440" s="8">
        <v>22.89</v>
      </c>
      <c r="I440" s="8">
        <v>92.89</v>
      </c>
      <c r="J440" s="8">
        <v>0.01</v>
      </c>
      <c r="K440" s="8">
        <v>3.75</v>
      </c>
      <c r="L440" s="9">
        <v>0</v>
      </c>
      <c r="M440" s="8">
        <v>3.98</v>
      </c>
      <c r="N440" s="9">
        <v>2.75</v>
      </c>
      <c r="O440" s="9">
        <v>2</v>
      </c>
      <c r="P440" s="16">
        <v>0.22</v>
      </c>
    </row>
    <row r="441" spans="2:16" ht="15.75" customHeight="1">
      <c r="B441" s="53"/>
      <c r="C441" s="21" t="s">
        <v>28</v>
      </c>
      <c r="D441" s="24">
        <v>4.59</v>
      </c>
      <c r="E441" s="23" t="s">
        <v>78</v>
      </c>
      <c r="F441" s="23">
        <v>5.96</v>
      </c>
      <c r="G441" s="23">
        <v>0.72</v>
      </c>
      <c r="H441" s="23">
        <v>39.08</v>
      </c>
      <c r="I441" s="23">
        <v>178.4</v>
      </c>
      <c r="J441" s="23">
        <v>0.11</v>
      </c>
      <c r="K441" s="23">
        <v>0</v>
      </c>
      <c r="L441" s="23">
        <v>0</v>
      </c>
      <c r="M441" s="23">
        <v>21.2</v>
      </c>
      <c r="N441" s="23">
        <v>97.6</v>
      </c>
      <c r="O441" s="23">
        <v>27.6</v>
      </c>
      <c r="P441" s="27">
        <v>1.44</v>
      </c>
    </row>
    <row r="442" spans="2:16" ht="15.75" customHeight="1" thickBot="1">
      <c r="B442" s="81"/>
      <c r="C442" s="90" t="s">
        <v>141</v>
      </c>
      <c r="D442" s="30">
        <v>29.49</v>
      </c>
      <c r="E442" s="30">
        <v>100</v>
      </c>
      <c r="F442" s="31">
        <v>0.4</v>
      </c>
      <c r="G442" s="30">
        <v>0</v>
      </c>
      <c r="H442" s="30">
        <v>11.3</v>
      </c>
      <c r="I442" s="30">
        <v>46</v>
      </c>
      <c r="J442" s="30">
        <v>0.01</v>
      </c>
      <c r="K442" s="30">
        <v>13</v>
      </c>
      <c r="L442" s="30">
        <v>0</v>
      </c>
      <c r="M442" s="30">
        <v>16</v>
      </c>
      <c r="N442" s="30">
        <v>11</v>
      </c>
      <c r="O442" s="30">
        <v>9</v>
      </c>
      <c r="P442" s="32">
        <v>2.2</v>
      </c>
    </row>
    <row r="443" spans="2:16" ht="15.75" customHeight="1" thickBot="1">
      <c r="B443" s="6"/>
      <c r="C443" s="139" t="s">
        <v>13</v>
      </c>
      <c r="D443" s="140">
        <f>SUM(D436:D442)</f>
        <v>210</v>
      </c>
      <c r="E443" s="140"/>
      <c r="F443" s="140">
        <f aca="true" t="shared" si="55" ref="F443:P443">SUM(F436:F442)</f>
        <v>34.309999999999995</v>
      </c>
      <c r="G443" s="140">
        <f t="shared" si="55"/>
        <v>23.34</v>
      </c>
      <c r="H443" s="140">
        <f t="shared" si="55"/>
        <v>117.47999999999999</v>
      </c>
      <c r="I443" s="140">
        <f t="shared" si="55"/>
        <v>810.41</v>
      </c>
      <c r="J443" s="140">
        <f t="shared" si="55"/>
        <v>0.56</v>
      </c>
      <c r="K443" s="140">
        <f t="shared" si="55"/>
        <v>61.94</v>
      </c>
      <c r="L443" s="140">
        <f t="shared" si="55"/>
        <v>0.07</v>
      </c>
      <c r="M443" s="140">
        <f t="shared" si="55"/>
        <v>132.52</v>
      </c>
      <c r="N443" s="140">
        <f t="shared" si="55"/>
        <v>519.12</v>
      </c>
      <c r="O443" s="140">
        <f t="shared" si="55"/>
        <v>132.39</v>
      </c>
      <c r="P443" s="142">
        <f t="shared" si="55"/>
        <v>8.629999999999999</v>
      </c>
    </row>
    <row r="444" spans="2:16" ht="15.75" customHeight="1" thickBot="1">
      <c r="B444" s="126"/>
      <c r="C444" s="116" t="s">
        <v>29</v>
      </c>
      <c r="D444" s="117">
        <f>SUM(D434+D443)</f>
        <v>350</v>
      </c>
      <c r="E444" s="117"/>
      <c r="F444" s="117">
        <f aca="true" t="shared" si="56" ref="F444:P444">SUM(F434+F443)</f>
        <v>58.269999999999996</v>
      </c>
      <c r="G444" s="117">
        <f t="shared" si="56"/>
        <v>39.67</v>
      </c>
      <c r="H444" s="117">
        <f t="shared" si="56"/>
        <v>175.25</v>
      </c>
      <c r="I444" s="117">
        <f t="shared" si="56"/>
        <v>1332.17</v>
      </c>
      <c r="J444" s="117">
        <f t="shared" si="56"/>
        <v>0.67</v>
      </c>
      <c r="K444" s="117">
        <f t="shared" si="56"/>
        <v>63.22</v>
      </c>
      <c r="L444" s="117">
        <f t="shared" si="56"/>
        <v>1.1800000000000002</v>
      </c>
      <c r="M444" s="117">
        <f t="shared" si="56"/>
        <v>460.56999999999994</v>
      </c>
      <c r="N444" s="117">
        <f t="shared" si="56"/>
        <v>904.4200000000001</v>
      </c>
      <c r="O444" s="117">
        <f t="shared" si="56"/>
        <v>186.85999999999999</v>
      </c>
      <c r="P444" s="118">
        <f t="shared" si="56"/>
        <v>10.18</v>
      </c>
    </row>
    <row r="446" spans="2:8" ht="15.75">
      <c r="B446" s="123"/>
      <c r="C446" s="106"/>
      <c r="D446" s="106"/>
      <c r="E446" s="106" t="s">
        <v>91</v>
      </c>
      <c r="F446" s="106"/>
      <c r="G446" s="106"/>
      <c r="H446" s="106"/>
    </row>
    <row r="447" spans="2:8" ht="15.75">
      <c r="B447" s="106" t="s">
        <v>48</v>
      </c>
      <c r="C447" s="132" t="s">
        <v>53</v>
      </c>
      <c r="D447" s="106"/>
      <c r="E447" s="106"/>
      <c r="F447" s="106"/>
      <c r="G447" s="106"/>
      <c r="H447" s="106"/>
    </row>
    <row r="448" spans="2:8" ht="15.75">
      <c r="B448" s="106" t="s">
        <v>50</v>
      </c>
      <c r="C448" s="106" t="s">
        <v>57</v>
      </c>
      <c r="D448" s="106"/>
      <c r="E448" s="106"/>
      <c r="F448" s="106"/>
      <c r="G448" s="106"/>
      <c r="H448" s="106"/>
    </row>
    <row r="449" spans="2:3" ht="16.5" thickBot="1">
      <c r="B449" s="106" t="s">
        <v>187</v>
      </c>
      <c r="C449" s="106"/>
    </row>
    <row r="450" spans="2:16" ht="15" customHeight="1">
      <c r="B450" s="244" t="s">
        <v>0</v>
      </c>
      <c r="C450" s="246" t="s">
        <v>1</v>
      </c>
      <c r="D450" s="110" t="s">
        <v>21</v>
      </c>
      <c r="E450" s="246" t="s">
        <v>2</v>
      </c>
      <c r="F450" s="248" t="s">
        <v>3</v>
      </c>
      <c r="G450" s="249"/>
      <c r="H450" s="250"/>
      <c r="I450" s="246" t="s">
        <v>20</v>
      </c>
      <c r="J450" s="248" t="s">
        <v>19</v>
      </c>
      <c r="K450" s="249"/>
      <c r="L450" s="250"/>
      <c r="M450" s="248" t="s">
        <v>18</v>
      </c>
      <c r="N450" s="249"/>
      <c r="O450" s="249"/>
      <c r="P450" s="251"/>
    </row>
    <row r="451" spans="2:16" ht="32.25" thickBot="1">
      <c r="B451" s="245"/>
      <c r="C451" s="247"/>
      <c r="D451" s="111" t="s">
        <v>22</v>
      </c>
      <c r="E451" s="247"/>
      <c r="F451" s="30" t="s">
        <v>4</v>
      </c>
      <c r="G451" s="30" t="s">
        <v>5</v>
      </c>
      <c r="H451" s="30" t="s">
        <v>6</v>
      </c>
      <c r="I451" s="247"/>
      <c r="J451" s="30" t="s">
        <v>61</v>
      </c>
      <c r="K451" s="30" t="s">
        <v>7</v>
      </c>
      <c r="L451" s="30" t="s">
        <v>8</v>
      </c>
      <c r="M451" s="30" t="s">
        <v>9</v>
      </c>
      <c r="N451" s="30" t="s">
        <v>10</v>
      </c>
      <c r="O451" s="30" t="s">
        <v>15</v>
      </c>
      <c r="P451" s="32" t="s">
        <v>16</v>
      </c>
    </row>
    <row r="452" spans="2:16" ht="16.5" customHeight="1" thickBot="1">
      <c r="B452" s="222" t="s">
        <v>39</v>
      </c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4"/>
    </row>
    <row r="453" spans="2:16" ht="15.75" customHeight="1">
      <c r="B453" s="17" t="s">
        <v>185</v>
      </c>
      <c r="C453" s="18" t="s">
        <v>183</v>
      </c>
      <c r="D453" s="19">
        <v>46.01</v>
      </c>
      <c r="E453" s="201" t="s">
        <v>173</v>
      </c>
      <c r="F453" s="202">
        <v>32.23</v>
      </c>
      <c r="G453" s="202">
        <v>23.65</v>
      </c>
      <c r="H453" s="202">
        <v>30.03</v>
      </c>
      <c r="I453" s="202">
        <v>491.2</v>
      </c>
      <c r="J453" s="202">
        <v>0.11</v>
      </c>
      <c r="K453" s="202">
        <v>1.06</v>
      </c>
      <c r="L453" s="202">
        <v>0.14</v>
      </c>
      <c r="M453" s="202">
        <v>350.24</v>
      </c>
      <c r="N453" s="202">
        <v>441.66</v>
      </c>
      <c r="O453" s="202">
        <v>53.31</v>
      </c>
      <c r="P453" s="203">
        <v>1.25</v>
      </c>
    </row>
    <row r="454" spans="2:16" ht="15.75" customHeight="1">
      <c r="B454" s="20" t="s">
        <v>17</v>
      </c>
      <c r="C454" s="21" t="s">
        <v>97</v>
      </c>
      <c r="D454" s="24">
        <v>3.87</v>
      </c>
      <c r="E454" s="41">
        <v>200</v>
      </c>
      <c r="F454" s="8">
        <v>0.19</v>
      </c>
      <c r="G454" s="8">
        <v>0</v>
      </c>
      <c r="H454" s="8">
        <v>13.63</v>
      </c>
      <c r="I454" s="8">
        <v>54.9</v>
      </c>
      <c r="J454" s="8">
        <v>0</v>
      </c>
      <c r="K454" s="8">
        <v>70.1</v>
      </c>
      <c r="L454" s="9">
        <v>0</v>
      </c>
      <c r="M454" s="8">
        <v>5.25</v>
      </c>
      <c r="N454" s="26">
        <v>8.25</v>
      </c>
      <c r="O454" s="26">
        <v>4.4</v>
      </c>
      <c r="P454" s="44">
        <v>0.82</v>
      </c>
    </row>
    <row r="455" spans="2:16" ht="15.75" customHeight="1" thickBot="1">
      <c r="B455" s="28"/>
      <c r="C455" s="29" t="s">
        <v>28</v>
      </c>
      <c r="D455" s="31">
        <v>6.12</v>
      </c>
      <c r="E455" s="30" t="s">
        <v>103</v>
      </c>
      <c r="F455" s="30">
        <v>4.47</v>
      </c>
      <c r="G455" s="30">
        <v>0.54</v>
      </c>
      <c r="H455" s="30">
        <v>29.31</v>
      </c>
      <c r="I455" s="30">
        <v>133.8</v>
      </c>
      <c r="J455" s="30">
        <v>0.08</v>
      </c>
      <c r="K455" s="30">
        <v>0</v>
      </c>
      <c r="L455" s="30">
        <v>0</v>
      </c>
      <c r="M455" s="30">
        <v>15.9</v>
      </c>
      <c r="N455" s="30">
        <v>73.2</v>
      </c>
      <c r="O455" s="30">
        <v>20.7</v>
      </c>
      <c r="P455" s="32">
        <v>1.08</v>
      </c>
    </row>
    <row r="456" spans="2:16" ht="15.75" customHeight="1" thickBot="1">
      <c r="B456" s="114"/>
      <c r="C456" s="98" t="s">
        <v>13</v>
      </c>
      <c r="D456" s="99">
        <f>SUM(D453:D455)</f>
        <v>55.99999999999999</v>
      </c>
      <c r="E456" s="99"/>
      <c r="F456" s="99">
        <f aca="true" t="shared" si="57" ref="F456:P456">SUM(F453:F455)</f>
        <v>36.88999999999999</v>
      </c>
      <c r="G456" s="99">
        <f t="shared" si="57"/>
        <v>24.189999999999998</v>
      </c>
      <c r="H456" s="99">
        <f t="shared" si="57"/>
        <v>72.97</v>
      </c>
      <c r="I456" s="99">
        <f t="shared" si="57"/>
        <v>679.9000000000001</v>
      </c>
      <c r="J456" s="99">
        <f t="shared" si="57"/>
        <v>0.19</v>
      </c>
      <c r="K456" s="99">
        <f t="shared" si="57"/>
        <v>71.16</v>
      </c>
      <c r="L456" s="99">
        <f t="shared" si="57"/>
        <v>0.14</v>
      </c>
      <c r="M456" s="99">
        <f t="shared" si="57"/>
        <v>371.39</v>
      </c>
      <c r="N456" s="99">
        <f t="shared" si="57"/>
        <v>523.11</v>
      </c>
      <c r="O456" s="99">
        <f t="shared" si="57"/>
        <v>78.41</v>
      </c>
      <c r="P456" s="100">
        <f t="shared" si="57"/>
        <v>3.15</v>
      </c>
    </row>
    <row r="457" spans="2:16" ht="15" customHeight="1" thickBot="1">
      <c r="B457" s="225" t="s">
        <v>40</v>
      </c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7"/>
    </row>
    <row r="458" spans="2:16" ht="15.75" customHeight="1">
      <c r="B458" s="17" t="s">
        <v>74</v>
      </c>
      <c r="C458" s="18" t="s">
        <v>115</v>
      </c>
      <c r="D458" s="83">
        <v>53.83</v>
      </c>
      <c r="E458" s="10">
        <v>100</v>
      </c>
      <c r="F458" s="11">
        <v>1.42</v>
      </c>
      <c r="G458" s="11">
        <v>5.19</v>
      </c>
      <c r="H458" s="11">
        <v>9.95</v>
      </c>
      <c r="I458" s="11">
        <v>97.1</v>
      </c>
      <c r="J458" s="11">
        <v>0.16</v>
      </c>
      <c r="K458" s="11">
        <v>19.72</v>
      </c>
      <c r="L458" s="11">
        <v>0</v>
      </c>
      <c r="M458" s="11">
        <v>29.46</v>
      </c>
      <c r="N458" s="11">
        <v>48.27</v>
      </c>
      <c r="O458" s="11">
        <v>15.31</v>
      </c>
      <c r="P458" s="13">
        <v>0.92</v>
      </c>
    </row>
    <row r="459" spans="2:16" ht="18.75" customHeight="1">
      <c r="B459" s="20" t="s">
        <v>138</v>
      </c>
      <c r="C459" s="21" t="s">
        <v>162</v>
      </c>
      <c r="D459" s="22">
        <v>43.18</v>
      </c>
      <c r="E459" s="46">
        <v>250</v>
      </c>
      <c r="F459" s="47">
        <v>2.52</v>
      </c>
      <c r="G459" s="47">
        <v>3.33</v>
      </c>
      <c r="H459" s="47">
        <v>18.11</v>
      </c>
      <c r="I459" s="47">
        <v>115.01</v>
      </c>
      <c r="J459" s="47">
        <v>0.11</v>
      </c>
      <c r="K459" s="47">
        <v>16</v>
      </c>
      <c r="L459" s="47">
        <v>0.02</v>
      </c>
      <c r="M459" s="47">
        <v>21</v>
      </c>
      <c r="N459" s="9">
        <v>72.05</v>
      </c>
      <c r="O459" s="9">
        <v>26.6</v>
      </c>
      <c r="P459" s="14">
        <v>1.2</v>
      </c>
    </row>
    <row r="460" spans="2:16" ht="15.75" customHeight="1">
      <c r="B460" s="20" t="s">
        <v>184</v>
      </c>
      <c r="C460" s="21" t="s">
        <v>180</v>
      </c>
      <c r="D460" s="84">
        <v>64.91</v>
      </c>
      <c r="E460" s="8">
        <v>100</v>
      </c>
      <c r="F460" s="47">
        <v>20.68</v>
      </c>
      <c r="G460" s="47">
        <v>13.53</v>
      </c>
      <c r="H460" s="47">
        <v>0.46</v>
      </c>
      <c r="I460" s="47">
        <v>219.6</v>
      </c>
      <c r="J460" s="47">
        <v>0.09</v>
      </c>
      <c r="K460" s="47">
        <v>0</v>
      </c>
      <c r="L460" s="47">
        <v>0.05</v>
      </c>
      <c r="M460" s="47">
        <v>12.5</v>
      </c>
      <c r="N460" s="47">
        <v>262.5</v>
      </c>
      <c r="O460" s="47">
        <v>31.25</v>
      </c>
      <c r="P460" s="77">
        <v>1.88</v>
      </c>
    </row>
    <row r="461" spans="2:16" ht="15.75" customHeight="1">
      <c r="B461" s="20" t="s">
        <v>181</v>
      </c>
      <c r="C461" s="21" t="s">
        <v>182</v>
      </c>
      <c r="D461" s="79">
        <v>22.92</v>
      </c>
      <c r="E461" s="23">
        <v>180</v>
      </c>
      <c r="F461" s="9">
        <v>6.89</v>
      </c>
      <c r="G461" s="9">
        <v>4.73</v>
      </c>
      <c r="H461" s="9">
        <v>23.68</v>
      </c>
      <c r="I461" s="9">
        <v>145.59</v>
      </c>
      <c r="J461" s="9">
        <v>0.16</v>
      </c>
      <c r="K461" s="9">
        <v>20.82</v>
      </c>
      <c r="L461" s="9">
        <v>0</v>
      </c>
      <c r="M461" s="9">
        <v>49.64</v>
      </c>
      <c r="N461" s="9">
        <v>83.34</v>
      </c>
      <c r="O461" s="9">
        <v>35.7</v>
      </c>
      <c r="P461" s="14">
        <v>1.59</v>
      </c>
    </row>
    <row r="462" spans="2:16" ht="15.75" customHeight="1">
      <c r="B462" s="53" t="s">
        <v>129</v>
      </c>
      <c r="C462" s="43" t="s">
        <v>149</v>
      </c>
      <c r="D462" s="80">
        <v>23.34</v>
      </c>
      <c r="E462" s="155">
        <v>200</v>
      </c>
      <c r="F462" s="8">
        <v>0.12</v>
      </c>
      <c r="G462" s="8">
        <v>0</v>
      </c>
      <c r="H462" s="8">
        <v>22.89</v>
      </c>
      <c r="I462" s="8">
        <v>92.89</v>
      </c>
      <c r="J462" s="8">
        <v>0.01</v>
      </c>
      <c r="K462" s="8">
        <v>3.75</v>
      </c>
      <c r="L462" s="9">
        <v>0</v>
      </c>
      <c r="M462" s="8">
        <v>3.98</v>
      </c>
      <c r="N462" s="9">
        <v>2.75</v>
      </c>
      <c r="O462" s="9">
        <v>2</v>
      </c>
      <c r="P462" s="8">
        <v>0.22</v>
      </c>
    </row>
    <row r="463" spans="2:16" ht="15.75" customHeight="1">
      <c r="B463" s="53"/>
      <c r="C463" s="21" t="s">
        <v>28</v>
      </c>
      <c r="D463" s="24">
        <v>4.59</v>
      </c>
      <c r="E463" s="23" t="s">
        <v>127</v>
      </c>
      <c r="F463" s="23">
        <v>7.45</v>
      </c>
      <c r="G463" s="23">
        <v>0.9</v>
      </c>
      <c r="H463" s="23">
        <v>48.85</v>
      </c>
      <c r="I463" s="23">
        <v>223</v>
      </c>
      <c r="J463" s="23">
        <v>0.14</v>
      </c>
      <c r="K463" s="23">
        <v>0</v>
      </c>
      <c r="L463" s="23">
        <v>0</v>
      </c>
      <c r="M463" s="23">
        <v>26.5</v>
      </c>
      <c r="N463" s="23">
        <v>122</v>
      </c>
      <c r="O463" s="23">
        <v>34.5</v>
      </c>
      <c r="P463" s="173">
        <v>1.8</v>
      </c>
    </row>
    <row r="464" spans="2:16" ht="15.75" customHeight="1" thickBot="1">
      <c r="B464" s="85"/>
      <c r="C464" s="29" t="s">
        <v>141</v>
      </c>
      <c r="D464" s="86">
        <v>81.23</v>
      </c>
      <c r="E464" s="30">
        <v>100</v>
      </c>
      <c r="F464" s="31">
        <v>1.33</v>
      </c>
      <c r="G464" s="30">
        <v>0</v>
      </c>
      <c r="H464" s="30">
        <v>9.9</v>
      </c>
      <c r="I464" s="30">
        <v>43</v>
      </c>
      <c r="J464" s="30">
        <v>0.02</v>
      </c>
      <c r="K464" s="30">
        <v>180</v>
      </c>
      <c r="L464" s="30">
        <v>15</v>
      </c>
      <c r="M464" s="30">
        <v>0</v>
      </c>
      <c r="N464" s="30">
        <v>14</v>
      </c>
      <c r="O464" s="30">
        <v>0.21</v>
      </c>
      <c r="P464" s="32">
        <v>0.8</v>
      </c>
    </row>
    <row r="465" spans="2:16" ht="15.75" customHeight="1" thickBot="1">
      <c r="B465" s="6"/>
      <c r="C465" s="139" t="s">
        <v>13</v>
      </c>
      <c r="D465" s="140">
        <f>SUM(D458:D464)</f>
        <v>294</v>
      </c>
      <c r="E465" s="140"/>
      <c r="F465" s="140">
        <f aca="true" t="shared" si="58" ref="F465:P465">SUM(F458:F464)</f>
        <v>40.410000000000004</v>
      </c>
      <c r="G465" s="140">
        <f t="shared" si="58"/>
        <v>27.679999999999996</v>
      </c>
      <c r="H465" s="140">
        <f t="shared" si="58"/>
        <v>133.84</v>
      </c>
      <c r="I465" s="140">
        <f t="shared" si="58"/>
        <v>936.19</v>
      </c>
      <c r="J465" s="140">
        <f t="shared" si="58"/>
        <v>0.6900000000000001</v>
      </c>
      <c r="K465" s="140">
        <f t="shared" si="58"/>
        <v>240.29</v>
      </c>
      <c r="L465" s="140">
        <f t="shared" si="58"/>
        <v>15.07</v>
      </c>
      <c r="M465" s="140">
        <f t="shared" si="58"/>
        <v>143.07999999999998</v>
      </c>
      <c r="N465" s="140">
        <f t="shared" si="58"/>
        <v>604.91</v>
      </c>
      <c r="O465" s="140">
        <f t="shared" si="58"/>
        <v>145.57000000000002</v>
      </c>
      <c r="P465" s="142">
        <f t="shared" si="58"/>
        <v>8.41</v>
      </c>
    </row>
    <row r="466" spans="2:16" ht="15.75" customHeight="1" thickBot="1">
      <c r="B466" s="6"/>
      <c r="C466" s="144" t="s">
        <v>29</v>
      </c>
      <c r="D466" s="145">
        <f>SUM(D456+D465)</f>
        <v>350</v>
      </c>
      <c r="E466" s="145"/>
      <c r="F466" s="145">
        <f aca="true" t="shared" si="59" ref="F466:P466">SUM(F456+F465)</f>
        <v>77.3</v>
      </c>
      <c r="G466" s="145">
        <f t="shared" si="59"/>
        <v>51.86999999999999</v>
      </c>
      <c r="H466" s="145">
        <f t="shared" si="59"/>
        <v>206.81</v>
      </c>
      <c r="I466" s="145">
        <f t="shared" si="59"/>
        <v>1616.0900000000001</v>
      </c>
      <c r="J466" s="145">
        <f t="shared" si="59"/>
        <v>0.8800000000000001</v>
      </c>
      <c r="K466" s="145">
        <f t="shared" si="59"/>
        <v>311.45</v>
      </c>
      <c r="L466" s="145">
        <f t="shared" si="59"/>
        <v>15.21</v>
      </c>
      <c r="M466" s="145">
        <f t="shared" si="59"/>
        <v>514.47</v>
      </c>
      <c r="N466" s="145">
        <f t="shared" si="59"/>
        <v>1128.02</v>
      </c>
      <c r="O466" s="145">
        <f t="shared" si="59"/>
        <v>223.98000000000002</v>
      </c>
      <c r="P466" s="146">
        <f t="shared" si="59"/>
        <v>11.56</v>
      </c>
    </row>
    <row r="467" spans="2:8" ht="15.75">
      <c r="B467" s="123"/>
      <c r="C467" s="106"/>
      <c r="D467" s="106"/>
      <c r="E467" s="106" t="s">
        <v>89</v>
      </c>
      <c r="F467" s="106"/>
      <c r="G467" s="106"/>
      <c r="H467" s="106"/>
    </row>
    <row r="468" spans="2:8" ht="15.75">
      <c r="B468" s="106" t="s">
        <v>48</v>
      </c>
      <c r="C468" s="132" t="s">
        <v>55</v>
      </c>
      <c r="D468" s="106"/>
      <c r="E468" s="106"/>
      <c r="F468" s="106"/>
      <c r="G468" s="106"/>
      <c r="H468" s="106"/>
    </row>
    <row r="469" spans="2:8" ht="15" customHeight="1">
      <c r="B469" s="106" t="s">
        <v>50</v>
      </c>
      <c r="C469" s="106" t="s">
        <v>57</v>
      </c>
      <c r="D469" s="106"/>
      <c r="E469" s="106"/>
      <c r="F469" s="106"/>
      <c r="G469" s="106"/>
      <c r="H469" s="106"/>
    </row>
    <row r="470" spans="2:3" ht="15" customHeight="1" thickBot="1">
      <c r="B470" s="106" t="s">
        <v>187</v>
      </c>
      <c r="C470" s="106"/>
    </row>
    <row r="471" spans="2:16" ht="15" customHeight="1">
      <c r="B471" s="231" t="s">
        <v>0</v>
      </c>
      <c r="C471" s="233" t="s">
        <v>1</v>
      </c>
      <c r="D471" s="1" t="s">
        <v>21</v>
      </c>
      <c r="E471" s="235" t="s">
        <v>2</v>
      </c>
      <c r="F471" s="237" t="s">
        <v>3</v>
      </c>
      <c r="G471" s="238"/>
      <c r="H471" s="239"/>
      <c r="I471" s="235" t="s">
        <v>20</v>
      </c>
      <c r="J471" s="237" t="s">
        <v>19</v>
      </c>
      <c r="K471" s="238"/>
      <c r="L471" s="239"/>
      <c r="M471" s="237" t="s">
        <v>18</v>
      </c>
      <c r="N471" s="238"/>
      <c r="O471" s="238"/>
      <c r="P471" s="240"/>
    </row>
    <row r="472" spans="2:16" ht="17.25" customHeight="1" thickBot="1">
      <c r="B472" s="232"/>
      <c r="C472" s="234"/>
      <c r="D472" s="2" t="s">
        <v>22</v>
      </c>
      <c r="E472" s="236"/>
      <c r="F472" s="3" t="s">
        <v>4</v>
      </c>
      <c r="G472" s="3" t="s">
        <v>5</v>
      </c>
      <c r="H472" s="3" t="s">
        <v>6</v>
      </c>
      <c r="I472" s="236"/>
      <c r="J472" s="3" t="s">
        <v>61</v>
      </c>
      <c r="K472" s="3" t="s">
        <v>7</v>
      </c>
      <c r="L472" s="3" t="s">
        <v>8</v>
      </c>
      <c r="M472" s="3" t="s">
        <v>9</v>
      </c>
      <c r="N472" s="3" t="s">
        <v>10</v>
      </c>
      <c r="O472" s="3" t="s">
        <v>15</v>
      </c>
      <c r="P472" s="4" t="s">
        <v>16</v>
      </c>
    </row>
    <row r="473" spans="2:16" ht="15.75" customHeight="1" thickBot="1">
      <c r="B473" s="219" t="s">
        <v>39</v>
      </c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0"/>
      <c r="O473" s="220"/>
      <c r="P473" s="221"/>
    </row>
    <row r="474" spans="2:16" ht="15.75" customHeight="1">
      <c r="B474" s="17" t="s">
        <v>116</v>
      </c>
      <c r="C474" s="39" t="s">
        <v>163</v>
      </c>
      <c r="D474" s="19">
        <v>68.28</v>
      </c>
      <c r="E474" s="10">
        <v>90</v>
      </c>
      <c r="F474" s="11">
        <v>14.28</v>
      </c>
      <c r="G474" s="11">
        <v>13.55</v>
      </c>
      <c r="H474" s="11">
        <v>8.6</v>
      </c>
      <c r="I474" s="11">
        <v>246.92</v>
      </c>
      <c r="J474" s="11">
        <v>0.07</v>
      </c>
      <c r="K474" s="11">
        <v>0.22</v>
      </c>
      <c r="L474" s="11">
        <v>0.43</v>
      </c>
      <c r="M474" s="11">
        <v>37.53</v>
      </c>
      <c r="N474" s="11">
        <v>168.8</v>
      </c>
      <c r="O474" s="11">
        <v>20.32</v>
      </c>
      <c r="P474" s="13">
        <v>4.53</v>
      </c>
    </row>
    <row r="475" spans="2:16" ht="15.75" customHeight="1">
      <c r="B475" s="20" t="s">
        <v>44</v>
      </c>
      <c r="C475" s="21" t="s">
        <v>23</v>
      </c>
      <c r="D475" s="24">
        <v>9.72</v>
      </c>
      <c r="E475" s="8">
        <v>150</v>
      </c>
      <c r="F475" s="9">
        <v>3.64</v>
      </c>
      <c r="G475" s="9">
        <v>4.58</v>
      </c>
      <c r="H475" s="9">
        <v>38.04</v>
      </c>
      <c r="I475" s="9">
        <v>210.28</v>
      </c>
      <c r="J475" s="9">
        <v>0.04</v>
      </c>
      <c r="K475" s="9">
        <v>0</v>
      </c>
      <c r="L475" s="9">
        <v>0.03</v>
      </c>
      <c r="M475" s="9">
        <v>14.58</v>
      </c>
      <c r="N475" s="9">
        <v>53.74</v>
      </c>
      <c r="O475" s="9">
        <v>11.54</v>
      </c>
      <c r="P475" s="27">
        <v>0.98</v>
      </c>
    </row>
    <row r="476" spans="2:16" ht="15.75" customHeight="1">
      <c r="B476" s="20" t="s">
        <v>129</v>
      </c>
      <c r="C476" s="21" t="s">
        <v>164</v>
      </c>
      <c r="D476" s="24">
        <v>16.31</v>
      </c>
      <c r="E476" s="23">
        <v>200</v>
      </c>
      <c r="F476" s="8">
        <v>0.12</v>
      </c>
      <c r="G476" s="8">
        <v>0</v>
      </c>
      <c r="H476" s="8">
        <v>22.89</v>
      </c>
      <c r="I476" s="8">
        <v>92.89</v>
      </c>
      <c r="J476" s="8">
        <v>0.01</v>
      </c>
      <c r="K476" s="8">
        <v>63.75</v>
      </c>
      <c r="L476" s="9">
        <v>0</v>
      </c>
      <c r="M476" s="8">
        <v>3.98</v>
      </c>
      <c r="N476" s="9">
        <v>2.75</v>
      </c>
      <c r="O476" s="9">
        <v>2</v>
      </c>
      <c r="P476" s="16">
        <v>0.22</v>
      </c>
    </row>
    <row r="477" spans="2:16" ht="15.75" customHeight="1">
      <c r="B477" s="35"/>
      <c r="C477" s="21" t="s">
        <v>144</v>
      </c>
      <c r="D477" s="24">
        <v>1.41</v>
      </c>
      <c r="E477" s="23">
        <v>20</v>
      </c>
      <c r="F477" s="23">
        <v>1.52</v>
      </c>
      <c r="G477" s="23">
        <v>0.12</v>
      </c>
      <c r="H477" s="23">
        <v>10.46</v>
      </c>
      <c r="I477" s="23">
        <v>46.6</v>
      </c>
      <c r="J477" s="23">
        <v>0.02</v>
      </c>
      <c r="K477" s="23">
        <v>0</v>
      </c>
      <c r="L477" s="23">
        <v>0</v>
      </c>
      <c r="M477" s="23">
        <v>4</v>
      </c>
      <c r="N477" s="23">
        <v>13</v>
      </c>
      <c r="O477" s="23">
        <v>2.8</v>
      </c>
      <c r="P477" s="27">
        <v>0.18</v>
      </c>
    </row>
    <row r="478" spans="2:16" ht="15.75" customHeight="1" thickBot="1">
      <c r="B478" s="85"/>
      <c r="C478" s="29" t="s">
        <v>141</v>
      </c>
      <c r="D478" s="30">
        <v>44.28</v>
      </c>
      <c r="E478" s="30">
        <v>100</v>
      </c>
      <c r="F478" s="31">
        <v>0.4</v>
      </c>
      <c r="G478" s="30">
        <v>10.7</v>
      </c>
      <c r="H478" s="30">
        <v>9</v>
      </c>
      <c r="I478" s="30">
        <v>42</v>
      </c>
      <c r="J478" s="30">
        <v>0.02</v>
      </c>
      <c r="K478" s="30">
        <v>5</v>
      </c>
      <c r="L478" s="30">
        <v>0</v>
      </c>
      <c r="M478" s="30">
        <v>19</v>
      </c>
      <c r="N478" s="30">
        <v>16</v>
      </c>
      <c r="O478" s="30">
        <v>12</v>
      </c>
      <c r="P478" s="32">
        <v>2.3</v>
      </c>
    </row>
    <row r="479" spans="2:16" ht="15.75" customHeight="1" thickBot="1">
      <c r="B479" s="7"/>
      <c r="C479" s="139" t="s">
        <v>13</v>
      </c>
      <c r="D479" s="140">
        <f>SUM(D474:D478)</f>
        <v>140</v>
      </c>
      <c r="E479" s="141"/>
      <c r="F479" s="140">
        <f aca="true" t="shared" si="60" ref="F479:P479">SUM(F474:F478)</f>
        <v>19.959999999999997</v>
      </c>
      <c r="G479" s="140">
        <f t="shared" si="60"/>
        <v>28.950000000000003</v>
      </c>
      <c r="H479" s="140">
        <f t="shared" si="60"/>
        <v>88.99000000000001</v>
      </c>
      <c r="I479" s="140">
        <f t="shared" si="60"/>
        <v>638.69</v>
      </c>
      <c r="J479" s="140">
        <f t="shared" si="60"/>
        <v>0.16</v>
      </c>
      <c r="K479" s="140">
        <f t="shared" si="60"/>
        <v>68.97</v>
      </c>
      <c r="L479" s="140">
        <f t="shared" si="60"/>
        <v>0.45999999999999996</v>
      </c>
      <c r="M479" s="140">
        <f t="shared" si="60"/>
        <v>79.09</v>
      </c>
      <c r="N479" s="140">
        <f t="shared" si="60"/>
        <v>254.29000000000002</v>
      </c>
      <c r="O479" s="140">
        <f t="shared" si="60"/>
        <v>48.66</v>
      </c>
      <c r="P479" s="142">
        <f t="shared" si="60"/>
        <v>8.209999999999999</v>
      </c>
    </row>
    <row r="480" spans="2:16" ht="16.5" thickBot="1">
      <c r="B480" s="228" t="s">
        <v>40</v>
      </c>
      <c r="C480" s="229"/>
      <c r="D480" s="229"/>
      <c r="E480" s="229"/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30"/>
    </row>
    <row r="481" spans="2:16" ht="27.75" customHeight="1">
      <c r="B481" s="17" t="s">
        <v>139</v>
      </c>
      <c r="C481" s="18" t="s">
        <v>198</v>
      </c>
      <c r="D481" s="42">
        <v>25</v>
      </c>
      <c r="E481" s="157">
        <v>60</v>
      </c>
      <c r="F481" s="158">
        <v>0.64</v>
      </c>
      <c r="G481" s="158">
        <v>3</v>
      </c>
      <c r="H481" s="158">
        <v>3.22</v>
      </c>
      <c r="I481" s="158">
        <v>41.84</v>
      </c>
      <c r="J481" s="158">
        <v>0.04</v>
      </c>
      <c r="K481" s="158">
        <v>67.65</v>
      </c>
      <c r="L481" s="158">
        <v>0</v>
      </c>
      <c r="M481" s="158">
        <v>10.58</v>
      </c>
      <c r="N481" s="158">
        <v>15.28</v>
      </c>
      <c r="O481" s="158">
        <v>9.6</v>
      </c>
      <c r="P481" s="159">
        <v>0.47</v>
      </c>
    </row>
    <row r="482" spans="2:16" ht="18" customHeight="1">
      <c r="B482" s="5" t="s">
        <v>109</v>
      </c>
      <c r="C482" s="25" t="s">
        <v>165</v>
      </c>
      <c r="D482" s="23">
        <v>38.05</v>
      </c>
      <c r="E482" s="57">
        <v>250</v>
      </c>
      <c r="F482" s="58">
        <v>1.76</v>
      </c>
      <c r="G482" s="58">
        <v>3.23</v>
      </c>
      <c r="H482" s="58">
        <v>9.55</v>
      </c>
      <c r="I482" s="58">
        <v>77.16</v>
      </c>
      <c r="J482" s="58">
        <v>0.09</v>
      </c>
      <c r="K482" s="58">
        <v>32.63</v>
      </c>
      <c r="L482" s="58">
        <v>0</v>
      </c>
      <c r="M482" s="51">
        <v>39.88</v>
      </c>
      <c r="N482" s="51">
        <v>46.58</v>
      </c>
      <c r="O482" s="51">
        <v>23</v>
      </c>
      <c r="P482" s="52">
        <v>1.01</v>
      </c>
    </row>
    <row r="483" spans="2:16" ht="15.75" customHeight="1">
      <c r="B483" s="20" t="s">
        <v>133</v>
      </c>
      <c r="C483" s="21" t="s">
        <v>110</v>
      </c>
      <c r="D483" s="23">
        <v>68.89</v>
      </c>
      <c r="E483" s="8">
        <v>90</v>
      </c>
      <c r="F483" s="9">
        <v>21.47</v>
      </c>
      <c r="G483" s="9">
        <v>6.77</v>
      </c>
      <c r="H483" s="9">
        <v>0.54</v>
      </c>
      <c r="I483" s="9">
        <v>157.57</v>
      </c>
      <c r="J483" s="9">
        <v>0.06</v>
      </c>
      <c r="K483" s="9">
        <v>0.54</v>
      </c>
      <c r="L483" s="9">
        <v>0</v>
      </c>
      <c r="M483" s="9">
        <v>55.66</v>
      </c>
      <c r="N483" s="9">
        <v>4.07</v>
      </c>
      <c r="O483" s="9">
        <v>50.18</v>
      </c>
      <c r="P483" s="14">
        <v>3.62</v>
      </c>
    </row>
    <row r="484" spans="2:16" ht="15.75" customHeight="1">
      <c r="B484" s="5" t="s">
        <v>60</v>
      </c>
      <c r="C484" s="66" t="s">
        <v>27</v>
      </c>
      <c r="D484" s="23">
        <v>22.17</v>
      </c>
      <c r="E484" s="8">
        <v>150</v>
      </c>
      <c r="F484" s="58">
        <v>3.07</v>
      </c>
      <c r="G484" s="58">
        <v>4.1</v>
      </c>
      <c r="H484" s="58">
        <v>24</v>
      </c>
      <c r="I484" s="58">
        <v>148.04</v>
      </c>
      <c r="J484" s="51">
        <v>0.17</v>
      </c>
      <c r="K484" s="51">
        <v>25.88</v>
      </c>
      <c r="L484" s="51">
        <v>0.47</v>
      </c>
      <c r="M484" s="51">
        <v>91.8</v>
      </c>
      <c r="N484" s="51">
        <v>95.91</v>
      </c>
      <c r="O484" s="51">
        <v>32.81</v>
      </c>
      <c r="P484" s="52">
        <v>0.17</v>
      </c>
    </row>
    <row r="485" spans="2:16" ht="15.75" customHeight="1">
      <c r="B485" s="5" t="s">
        <v>129</v>
      </c>
      <c r="C485" s="21" t="s">
        <v>148</v>
      </c>
      <c r="D485" s="24">
        <v>25</v>
      </c>
      <c r="E485" s="190">
        <v>200</v>
      </c>
      <c r="F485" s="26">
        <v>0.09</v>
      </c>
      <c r="G485" s="26">
        <v>0</v>
      </c>
      <c r="H485" s="26">
        <v>24.37</v>
      </c>
      <c r="I485" s="26">
        <v>97.21</v>
      </c>
      <c r="J485" s="26">
        <v>0</v>
      </c>
      <c r="K485" s="9">
        <v>3.25</v>
      </c>
      <c r="L485" s="9">
        <v>0</v>
      </c>
      <c r="M485" s="26">
        <v>5.23</v>
      </c>
      <c r="N485" s="26">
        <v>2.75</v>
      </c>
      <c r="O485" s="26">
        <v>2.25</v>
      </c>
      <c r="P485" s="14">
        <v>0.62</v>
      </c>
    </row>
    <row r="486" spans="2:16" ht="15.75" customHeight="1">
      <c r="B486" s="5"/>
      <c r="C486" s="66" t="s">
        <v>28</v>
      </c>
      <c r="D486" s="23">
        <v>4.59</v>
      </c>
      <c r="E486" s="23" t="s">
        <v>78</v>
      </c>
      <c r="F486" s="48">
        <v>5.96</v>
      </c>
      <c r="G486" s="48">
        <v>0.72</v>
      </c>
      <c r="H486" s="48">
        <v>39.08</v>
      </c>
      <c r="I486" s="48">
        <v>178.4</v>
      </c>
      <c r="J486" s="48">
        <v>0.11</v>
      </c>
      <c r="K486" s="48">
        <v>0</v>
      </c>
      <c r="L486" s="48">
        <v>0</v>
      </c>
      <c r="M486" s="48">
        <v>21.2</v>
      </c>
      <c r="N486" s="48">
        <v>97.6</v>
      </c>
      <c r="O486" s="48">
        <v>27.6</v>
      </c>
      <c r="P486" s="49">
        <v>1.44</v>
      </c>
    </row>
    <row r="487" spans="2:16" ht="15.75" customHeight="1" thickBot="1">
      <c r="B487" s="6"/>
      <c r="C487" s="90" t="s">
        <v>141</v>
      </c>
      <c r="D487" s="87">
        <v>26.3</v>
      </c>
      <c r="E487" s="30">
        <v>100</v>
      </c>
      <c r="F487" s="31">
        <v>1.5</v>
      </c>
      <c r="G487" s="30">
        <v>0</v>
      </c>
      <c r="H487" s="30">
        <v>22.4</v>
      </c>
      <c r="I487" s="30">
        <v>91</v>
      </c>
      <c r="J487" s="30">
        <v>0.04</v>
      </c>
      <c r="K487" s="30">
        <v>10</v>
      </c>
      <c r="L487" s="30">
        <v>0</v>
      </c>
      <c r="M487" s="30">
        <v>8</v>
      </c>
      <c r="N487" s="30">
        <v>28</v>
      </c>
      <c r="O487" s="30">
        <v>42</v>
      </c>
      <c r="P487" s="32">
        <v>0.6</v>
      </c>
    </row>
    <row r="488" spans="2:31" ht="15.75" customHeight="1" thickBot="1">
      <c r="B488" s="6"/>
      <c r="C488" s="139" t="s">
        <v>13</v>
      </c>
      <c r="D488" s="140">
        <f>SUM(D481:D487)</f>
        <v>210.00000000000003</v>
      </c>
      <c r="E488" s="140"/>
      <c r="F488" s="140">
        <f aca="true" t="shared" si="61" ref="F488:O488">SUM(F481:F487)</f>
        <v>34.489999999999995</v>
      </c>
      <c r="G488" s="140">
        <f t="shared" si="61"/>
        <v>17.82</v>
      </c>
      <c r="H488" s="140">
        <f t="shared" si="61"/>
        <v>123.16</v>
      </c>
      <c r="I488" s="140">
        <f t="shared" si="61"/>
        <v>791.22</v>
      </c>
      <c r="J488" s="140">
        <f t="shared" si="61"/>
        <v>0.51</v>
      </c>
      <c r="K488" s="140">
        <f t="shared" si="61"/>
        <v>139.95</v>
      </c>
      <c r="L488" s="140">
        <f t="shared" si="61"/>
        <v>0.47</v>
      </c>
      <c r="M488" s="140">
        <f t="shared" si="61"/>
        <v>232.35</v>
      </c>
      <c r="N488" s="140">
        <f t="shared" si="61"/>
        <v>290.19</v>
      </c>
      <c r="O488" s="140">
        <f t="shared" si="61"/>
        <v>187.44</v>
      </c>
      <c r="P488" s="142">
        <f>SUM(P481:P487)</f>
        <v>7.93</v>
      </c>
      <c r="R488" s="149"/>
      <c r="S488" s="129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2:31" ht="15.75" customHeight="1" thickBot="1">
      <c r="B489" s="143"/>
      <c r="C489" s="144" t="s">
        <v>29</v>
      </c>
      <c r="D489" s="145">
        <f>SUM(D479+D488)</f>
        <v>350</v>
      </c>
      <c r="E489" s="145"/>
      <c r="F489" s="145">
        <f aca="true" t="shared" si="62" ref="F489:P489">SUM(F479+F488)</f>
        <v>54.44999999999999</v>
      </c>
      <c r="G489" s="145">
        <f t="shared" si="62"/>
        <v>46.77</v>
      </c>
      <c r="H489" s="145">
        <f t="shared" si="62"/>
        <v>212.15</v>
      </c>
      <c r="I489" s="145">
        <f t="shared" si="62"/>
        <v>1429.91</v>
      </c>
      <c r="J489" s="145">
        <f t="shared" si="62"/>
        <v>0.67</v>
      </c>
      <c r="K489" s="145">
        <f t="shared" si="62"/>
        <v>208.92</v>
      </c>
      <c r="L489" s="145">
        <f t="shared" si="62"/>
        <v>0.9299999999999999</v>
      </c>
      <c r="M489" s="145">
        <f t="shared" si="62"/>
        <v>311.44</v>
      </c>
      <c r="N489" s="145">
        <f t="shared" si="62"/>
        <v>544.48</v>
      </c>
      <c r="O489" s="145">
        <f t="shared" si="62"/>
        <v>236.1</v>
      </c>
      <c r="P489" s="146">
        <f t="shared" si="62"/>
        <v>16.14</v>
      </c>
      <c r="R489" s="149"/>
      <c r="S489" s="129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2:16" ht="15.75">
      <c r="B490" s="149"/>
      <c r="C490" s="129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</row>
    <row r="491" spans="2:32" ht="15.75">
      <c r="B491" s="123"/>
      <c r="C491" s="106"/>
      <c r="D491" s="106"/>
      <c r="E491" s="106" t="s">
        <v>91</v>
      </c>
      <c r="F491" s="106"/>
      <c r="G491" s="106"/>
      <c r="H491" s="106"/>
      <c r="AF491" s="130"/>
    </row>
    <row r="492" spans="2:32" ht="15.75" customHeight="1">
      <c r="B492" s="106" t="s">
        <v>48</v>
      </c>
      <c r="C492" s="132" t="s">
        <v>55</v>
      </c>
      <c r="D492" s="106"/>
      <c r="E492" s="106"/>
      <c r="F492" s="106"/>
      <c r="G492" s="106"/>
      <c r="H492" s="106"/>
      <c r="AF492" s="130"/>
    </row>
    <row r="493" spans="2:8" ht="15.75" customHeight="1">
      <c r="B493" s="106" t="s">
        <v>50</v>
      </c>
      <c r="C493" s="106" t="s">
        <v>57</v>
      </c>
      <c r="D493" s="106"/>
      <c r="E493" s="106"/>
      <c r="F493" s="106"/>
      <c r="G493" s="106"/>
      <c r="H493" s="106"/>
    </row>
    <row r="494" spans="2:16" ht="15" customHeight="1" thickBot="1">
      <c r="B494" s="105" t="s">
        <v>187</v>
      </c>
      <c r="C494" s="105"/>
      <c r="D494" s="105"/>
      <c r="E494" s="105"/>
      <c r="F494" s="105"/>
      <c r="G494" s="105"/>
      <c r="H494" s="105"/>
      <c r="I494" s="138"/>
      <c r="J494" s="138"/>
      <c r="K494" s="138"/>
      <c r="L494" s="138"/>
      <c r="M494" s="138"/>
      <c r="N494" s="138"/>
      <c r="O494" s="138"/>
      <c r="P494" s="138"/>
    </row>
    <row r="495" spans="2:16" ht="19.5" customHeight="1">
      <c r="B495" s="231" t="s">
        <v>0</v>
      </c>
      <c r="C495" s="233" t="s">
        <v>1</v>
      </c>
      <c r="D495" s="1" t="s">
        <v>21</v>
      </c>
      <c r="E495" s="235" t="s">
        <v>2</v>
      </c>
      <c r="F495" s="237" t="s">
        <v>3</v>
      </c>
      <c r="G495" s="238"/>
      <c r="H495" s="239"/>
      <c r="I495" s="235" t="s">
        <v>20</v>
      </c>
      <c r="J495" s="237" t="s">
        <v>19</v>
      </c>
      <c r="K495" s="238"/>
      <c r="L495" s="239"/>
      <c r="M495" s="237" t="s">
        <v>18</v>
      </c>
      <c r="N495" s="238"/>
      <c r="O495" s="238"/>
      <c r="P495" s="240"/>
    </row>
    <row r="496" spans="2:16" ht="15" customHeight="1" thickBot="1">
      <c r="B496" s="232"/>
      <c r="C496" s="234"/>
      <c r="D496" s="2" t="s">
        <v>22</v>
      </c>
      <c r="E496" s="236"/>
      <c r="F496" s="3" t="s">
        <v>4</v>
      </c>
      <c r="G496" s="3" t="s">
        <v>5</v>
      </c>
      <c r="H496" s="3" t="s">
        <v>6</v>
      </c>
      <c r="I496" s="236"/>
      <c r="J496" s="3" t="s">
        <v>61</v>
      </c>
      <c r="K496" s="3" t="s">
        <v>7</v>
      </c>
      <c r="L496" s="3" t="s">
        <v>8</v>
      </c>
      <c r="M496" s="3" t="s">
        <v>9</v>
      </c>
      <c r="N496" s="3" t="s">
        <v>10</v>
      </c>
      <c r="O496" s="3" t="s">
        <v>15</v>
      </c>
      <c r="P496" s="4" t="s">
        <v>16</v>
      </c>
    </row>
    <row r="497" spans="2:16" ht="18" customHeight="1" thickBot="1">
      <c r="B497" s="219" t="s">
        <v>39</v>
      </c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0"/>
      <c r="O497" s="220"/>
      <c r="P497" s="221"/>
    </row>
    <row r="498" spans="2:16" ht="21" customHeight="1">
      <c r="B498" s="17" t="s">
        <v>169</v>
      </c>
      <c r="C498" s="18" t="s">
        <v>170</v>
      </c>
      <c r="D498" s="42">
        <v>34.51</v>
      </c>
      <c r="E498" s="10" t="s">
        <v>127</v>
      </c>
      <c r="F498" s="11">
        <v>8.73</v>
      </c>
      <c r="G498" s="11">
        <v>11.76</v>
      </c>
      <c r="H498" s="11">
        <v>6.91</v>
      </c>
      <c r="I498" s="11">
        <v>175.76</v>
      </c>
      <c r="J498" s="11">
        <v>0.21</v>
      </c>
      <c r="K498" s="11">
        <v>10.68</v>
      </c>
      <c r="L498" s="11">
        <v>1.06</v>
      </c>
      <c r="M498" s="11">
        <v>14.25</v>
      </c>
      <c r="N498" s="11">
        <v>152.26</v>
      </c>
      <c r="O498" s="11">
        <v>15.39</v>
      </c>
      <c r="P498" s="13">
        <v>3.23</v>
      </c>
    </row>
    <row r="499" spans="2:16" ht="15.75" customHeight="1">
      <c r="B499" s="82" t="s">
        <v>44</v>
      </c>
      <c r="C499" s="91" t="s">
        <v>23</v>
      </c>
      <c r="D499" s="92">
        <v>11.5</v>
      </c>
      <c r="E499" s="8">
        <v>180</v>
      </c>
      <c r="F499" s="9">
        <v>4.37</v>
      </c>
      <c r="G499" s="9">
        <v>5.5</v>
      </c>
      <c r="H499" s="9">
        <v>45.65</v>
      </c>
      <c r="I499" s="9">
        <v>252.33</v>
      </c>
      <c r="J499" s="9">
        <v>0.05</v>
      </c>
      <c r="K499" s="9">
        <v>0</v>
      </c>
      <c r="L499" s="9">
        <v>0.04</v>
      </c>
      <c r="M499" s="9">
        <v>17.5</v>
      </c>
      <c r="N499" s="9">
        <v>64.49</v>
      </c>
      <c r="O499" s="9">
        <v>13.85</v>
      </c>
      <c r="P499" s="14">
        <v>1.18</v>
      </c>
    </row>
    <row r="500" spans="2:16" ht="15.75" customHeight="1">
      <c r="B500" s="20" t="s">
        <v>17</v>
      </c>
      <c r="C500" s="21" t="s">
        <v>97</v>
      </c>
      <c r="D500" s="24">
        <v>3.87</v>
      </c>
      <c r="E500" s="41">
        <v>200</v>
      </c>
      <c r="F500" s="8">
        <v>0.19</v>
      </c>
      <c r="G500" s="8">
        <v>0</v>
      </c>
      <c r="H500" s="8">
        <v>13.63</v>
      </c>
      <c r="I500" s="8">
        <v>54.9</v>
      </c>
      <c r="J500" s="8">
        <v>0</v>
      </c>
      <c r="K500" s="8">
        <v>70.1</v>
      </c>
      <c r="L500" s="9">
        <v>0</v>
      </c>
      <c r="M500" s="8">
        <v>5.25</v>
      </c>
      <c r="N500" s="26">
        <v>8.25</v>
      </c>
      <c r="O500" s="26">
        <v>4.4</v>
      </c>
      <c r="P500" s="44">
        <v>0.82</v>
      </c>
    </row>
    <row r="501" spans="2:16" ht="15.75" customHeight="1" thickBot="1">
      <c r="B501" s="28"/>
      <c r="C501" s="29" t="s">
        <v>28</v>
      </c>
      <c r="D501" s="31">
        <v>6.12</v>
      </c>
      <c r="E501" s="30" t="s">
        <v>78</v>
      </c>
      <c r="F501" s="30">
        <v>5.96</v>
      </c>
      <c r="G501" s="30">
        <v>0.72</v>
      </c>
      <c r="H501" s="30">
        <v>39.08</v>
      </c>
      <c r="I501" s="30">
        <v>178.4</v>
      </c>
      <c r="J501" s="30">
        <v>0.11</v>
      </c>
      <c r="K501" s="30">
        <v>0</v>
      </c>
      <c r="L501" s="30">
        <v>0</v>
      </c>
      <c r="M501" s="30">
        <v>21.2</v>
      </c>
      <c r="N501" s="30">
        <v>97.6</v>
      </c>
      <c r="O501" s="30">
        <v>27.6</v>
      </c>
      <c r="P501" s="32">
        <v>1.44</v>
      </c>
    </row>
    <row r="502" spans="2:16" ht="15.75" customHeight="1" thickBot="1">
      <c r="B502" s="7"/>
      <c r="C502" s="139" t="s">
        <v>13</v>
      </c>
      <c r="D502" s="140">
        <f>SUM(D498:D501)</f>
        <v>55.99999999999999</v>
      </c>
      <c r="E502" s="141"/>
      <c r="F502" s="140">
        <f aca="true" t="shared" si="63" ref="F502:P502">SUM(F498:F501)</f>
        <v>19.25</v>
      </c>
      <c r="G502" s="140">
        <f t="shared" si="63"/>
        <v>17.979999999999997</v>
      </c>
      <c r="H502" s="140">
        <f t="shared" si="63"/>
        <v>105.27</v>
      </c>
      <c r="I502" s="140">
        <f t="shared" si="63"/>
        <v>661.39</v>
      </c>
      <c r="J502" s="140">
        <f t="shared" si="63"/>
        <v>0.37</v>
      </c>
      <c r="K502" s="140">
        <f t="shared" si="63"/>
        <v>80.78</v>
      </c>
      <c r="L502" s="140">
        <f t="shared" si="63"/>
        <v>1.1</v>
      </c>
      <c r="M502" s="140">
        <f t="shared" si="63"/>
        <v>58.2</v>
      </c>
      <c r="N502" s="140">
        <f t="shared" si="63"/>
        <v>322.6</v>
      </c>
      <c r="O502" s="140">
        <f t="shared" si="63"/>
        <v>61.24</v>
      </c>
      <c r="P502" s="142">
        <f t="shared" si="63"/>
        <v>6.67</v>
      </c>
    </row>
    <row r="503" spans="2:16" ht="17.25" customHeight="1" thickBot="1">
      <c r="B503" s="219" t="s">
        <v>40</v>
      </c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O503" s="220"/>
      <c r="P503" s="221"/>
    </row>
    <row r="504" spans="2:16" ht="27.75" customHeight="1">
      <c r="B504" s="17" t="s">
        <v>139</v>
      </c>
      <c r="C504" s="18" t="s">
        <v>198</v>
      </c>
      <c r="D504" s="42">
        <v>41.67</v>
      </c>
      <c r="E504" s="207">
        <v>100</v>
      </c>
      <c r="F504" s="212">
        <v>1.07</v>
      </c>
      <c r="G504" s="212">
        <v>5</v>
      </c>
      <c r="H504" s="212">
        <v>5.37</v>
      </c>
      <c r="I504" s="212">
        <v>69.74</v>
      </c>
      <c r="J504" s="212">
        <v>0.07</v>
      </c>
      <c r="K504" s="212">
        <v>112.75</v>
      </c>
      <c r="L504" s="212">
        <v>0</v>
      </c>
      <c r="M504" s="212">
        <v>17.64</v>
      </c>
      <c r="N504" s="212">
        <v>25.46</v>
      </c>
      <c r="O504" s="212">
        <v>16</v>
      </c>
      <c r="P504" s="159">
        <v>0.79</v>
      </c>
    </row>
    <row r="505" spans="2:16" ht="18.75" customHeight="1">
      <c r="B505" s="5" t="s">
        <v>109</v>
      </c>
      <c r="C505" s="25" t="s">
        <v>165</v>
      </c>
      <c r="D505" s="23">
        <v>38.05</v>
      </c>
      <c r="E505" s="57">
        <v>250</v>
      </c>
      <c r="F505" s="58">
        <v>1.76</v>
      </c>
      <c r="G505" s="58">
        <v>3.23</v>
      </c>
      <c r="H505" s="58">
        <v>9.55</v>
      </c>
      <c r="I505" s="58">
        <v>77.16</v>
      </c>
      <c r="J505" s="58">
        <v>0.09</v>
      </c>
      <c r="K505" s="58">
        <v>32.63</v>
      </c>
      <c r="L505" s="58">
        <v>0</v>
      </c>
      <c r="M505" s="51">
        <v>39.88</v>
      </c>
      <c r="N505" s="51">
        <v>46.58</v>
      </c>
      <c r="O505" s="51">
        <v>23</v>
      </c>
      <c r="P505" s="52">
        <v>1.01</v>
      </c>
    </row>
    <row r="506" spans="2:16" ht="15.75" customHeight="1">
      <c r="B506" s="20" t="s">
        <v>31</v>
      </c>
      <c r="C506" s="21" t="s">
        <v>110</v>
      </c>
      <c r="D506" s="23">
        <v>109.27</v>
      </c>
      <c r="E506" s="23">
        <v>100</v>
      </c>
      <c r="F506" s="9">
        <v>23.86</v>
      </c>
      <c r="G506" s="9">
        <v>7.52</v>
      </c>
      <c r="H506" s="9">
        <v>0.6</v>
      </c>
      <c r="I506" s="9">
        <v>175.08</v>
      </c>
      <c r="J506" s="9">
        <v>0.07</v>
      </c>
      <c r="K506" s="9">
        <v>0.6</v>
      </c>
      <c r="L506" s="9">
        <v>0</v>
      </c>
      <c r="M506" s="9">
        <v>61.84</v>
      </c>
      <c r="N506" s="9">
        <v>4.52</v>
      </c>
      <c r="O506" s="9">
        <v>55.76</v>
      </c>
      <c r="P506" s="14">
        <v>3.62</v>
      </c>
    </row>
    <row r="507" spans="2:16" ht="15.75" customHeight="1">
      <c r="B507" s="5" t="s">
        <v>60</v>
      </c>
      <c r="C507" s="66" t="s">
        <v>27</v>
      </c>
      <c r="D507" s="24">
        <v>26.61</v>
      </c>
      <c r="E507" s="8">
        <v>180</v>
      </c>
      <c r="F507" s="9">
        <v>3.68</v>
      </c>
      <c r="G507" s="9">
        <v>4.91</v>
      </c>
      <c r="H507" s="9">
        <v>28.8</v>
      </c>
      <c r="I507" s="9">
        <v>177.64</v>
      </c>
      <c r="J507" s="9">
        <v>0.2</v>
      </c>
      <c r="K507" s="9">
        <v>31.05</v>
      </c>
      <c r="L507" s="9">
        <v>0.57</v>
      </c>
      <c r="M507" s="9">
        <v>110.16</v>
      </c>
      <c r="N507" s="9">
        <v>115.09</v>
      </c>
      <c r="O507" s="9">
        <v>39.37</v>
      </c>
      <c r="P507" s="14">
        <v>1.42</v>
      </c>
    </row>
    <row r="508" spans="2:16" ht="15.75" customHeight="1">
      <c r="B508" s="5" t="s">
        <v>129</v>
      </c>
      <c r="C508" s="21" t="s">
        <v>148</v>
      </c>
      <c r="D508" s="24">
        <v>25</v>
      </c>
      <c r="E508" s="190">
        <v>200</v>
      </c>
      <c r="F508" s="26">
        <v>0.09</v>
      </c>
      <c r="G508" s="26">
        <v>0</v>
      </c>
      <c r="H508" s="26">
        <v>24.37</v>
      </c>
      <c r="I508" s="26">
        <v>97.21</v>
      </c>
      <c r="J508" s="26">
        <v>0</v>
      </c>
      <c r="K508" s="9">
        <v>3.25</v>
      </c>
      <c r="L508" s="9">
        <v>0</v>
      </c>
      <c r="M508" s="26">
        <v>5.23</v>
      </c>
      <c r="N508" s="26">
        <v>2.75</v>
      </c>
      <c r="O508" s="26">
        <v>2.25</v>
      </c>
      <c r="P508" s="14">
        <v>0.62</v>
      </c>
    </row>
    <row r="509" spans="2:16" ht="15.75" customHeight="1">
      <c r="B509" s="5"/>
      <c r="C509" s="66" t="s">
        <v>28</v>
      </c>
      <c r="D509" s="23">
        <v>7.65</v>
      </c>
      <c r="E509" s="23" t="s">
        <v>127</v>
      </c>
      <c r="F509" s="23">
        <v>7.45</v>
      </c>
      <c r="G509" s="23">
        <v>0.9</v>
      </c>
      <c r="H509" s="23">
        <v>48.85</v>
      </c>
      <c r="I509" s="23">
        <v>223</v>
      </c>
      <c r="J509" s="23">
        <v>0.14</v>
      </c>
      <c r="K509" s="23">
        <v>0</v>
      </c>
      <c r="L509" s="23">
        <v>0</v>
      </c>
      <c r="M509" s="23">
        <v>26.5</v>
      </c>
      <c r="N509" s="23">
        <v>122</v>
      </c>
      <c r="O509" s="23">
        <v>34.5</v>
      </c>
      <c r="P509" s="173">
        <v>1.8</v>
      </c>
    </row>
    <row r="510" spans="2:16" ht="15.75" customHeight="1" thickBot="1">
      <c r="B510" s="72"/>
      <c r="C510" s="29" t="s">
        <v>141</v>
      </c>
      <c r="D510" s="87">
        <v>45.75</v>
      </c>
      <c r="E510" s="30">
        <v>100</v>
      </c>
      <c r="F510" s="31">
        <v>1.5</v>
      </c>
      <c r="G510" s="30">
        <v>0</v>
      </c>
      <c r="H510" s="30">
        <v>22.4</v>
      </c>
      <c r="I510" s="30">
        <v>91</v>
      </c>
      <c r="J510" s="30">
        <v>0.04</v>
      </c>
      <c r="K510" s="30">
        <v>10</v>
      </c>
      <c r="L510" s="30">
        <v>0</v>
      </c>
      <c r="M510" s="30">
        <v>8</v>
      </c>
      <c r="N510" s="30">
        <v>28</v>
      </c>
      <c r="O510" s="30">
        <v>42</v>
      </c>
      <c r="P510" s="32">
        <v>0.6</v>
      </c>
    </row>
    <row r="511" spans="2:16" ht="15.75" customHeight="1" thickBot="1">
      <c r="B511" s="6"/>
      <c r="C511" s="139" t="s">
        <v>13</v>
      </c>
      <c r="D511" s="140">
        <f>SUM(D504:D510)</f>
        <v>294</v>
      </c>
      <c r="E511" s="140"/>
      <c r="F511" s="140">
        <f aca="true" t="shared" si="64" ref="F511:P511">SUM(F504:F510)</f>
        <v>39.41</v>
      </c>
      <c r="G511" s="140">
        <f t="shared" si="64"/>
        <v>21.56</v>
      </c>
      <c r="H511" s="140">
        <f t="shared" si="64"/>
        <v>139.94</v>
      </c>
      <c r="I511" s="140">
        <f t="shared" si="64"/>
        <v>910.83</v>
      </c>
      <c r="J511" s="140">
        <f t="shared" si="64"/>
        <v>0.6100000000000001</v>
      </c>
      <c r="K511" s="140">
        <f t="shared" si="64"/>
        <v>190.28</v>
      </c>
      <c r="L511" s="140">
        <f t="shared" si="64"/>
        <v>0.57</v>
      </c>
      <c r="M511" s="140">
        <f t="shared" si="64"/>
        <v>269.25</v>
      </c>
      <c r="N511" s="140">
        <f t="shared" si="64"/>
        <v>344.4</v>
      </c>
      <c r="O511" s="140">
        <f t="shared" si="64"/>
        <v>212.88</v>
      </c>
      <c r="P511" s="142">
        <f t="shared" si="64"/>
        <v>9.86</v>
      </c>
    </row>
    <row r="512" spans="2:16" ht="15.75" customHeight="1" thickBot="1">
      <c r="B512" s="6"/>
      <c r="C512" s="144" t="s">
        <v>29</v>
      </c>
      <c r="D512" s="145">
        <f>SUM(D502+D511)</f>
        <v>350</v>
      </c>
      <c r="E512" s="145"/>
      <c r="F512" s="145">
        <f aca="true" t="shared" si="65" ref="F512:P512">SUM(F502+F511)</f>
        <v>58.66</v>
      </c>
      <c r="G512" s="145">
        <f t="shared" si="65"/>
        <v>39.53999999999999</v>
      </c>
      <c r="H512" s="145">
        <f t="shared" si="65"/>
        <v>245.20999999999998</v>
      </c>
      <c r="I512" s="145">
        <f t="shared" si="65"/>
        <v>1572.22</v>
      </c>
      <c r="J512" s="145">
        <f t="shared" si="65"/>
        <v>0.9800000000000001</v>
      </c>
      <c r="K512" s="145">
        <f t="shared" si="65"/>
        <v>271.06</v>
      </c>
      <c r="L512" s="145">
        <f t="shared" si="65"/>
        <v>1.67</v>
      </c>
      <c r="M512" s="145">
        <f t="shared" si="65"/>
        <v>327.45</v>
      </c>
      <c r="N512" s="145">
        <f t="shared" si="65"/>
        <v>667</v>
      </c>
      <c r="O512" s="145">
        <f t="shared" si="65"/>
        <v>274.12</v>
      </c>
      <c r="P512" s="146">
        <f t="shared" si="65"/>
        <v>16.53</v>
      </c>
    </row>
    <row r="513" spans="2:8" ht="17.25" customHeight="1">
      <c r="B513" s="106"/>
      <c r="C513" s="106"/>
      <c r="D513" s="106"/>
      <c r="E513" s="106"/>
      <c r="F513" s="106"/>
      <c r="G513" s="106"/>
      <c r="H513" s="106"/>
    </row>
    <row r="514" spans="2:12" ht="17.25" customHeight="1">
      <c r="B514" s="123"/>
      <c r="C514" s="106"/>
      <c r="D514" s="106"/>
      <c r="E514" s="106" t="s">
        <v>89</v>
      </c>
      <c r="F514" s="106"/>
      <c r="G514" s="106"/>
      <c r="H514" s="106"/>
      <c r="L514" s="108"/>
    </row>
    <row r="515" spans="2:12" ht="17.25" customHeight="1">
      <c r="B515" s="106" t="s">
        <v>48</v>
      </c>
      <c r="C515" s="132" t="s">
        <v>56</v>
      </c>
      <c r="D515" s="106"/>
      <c r="E515" s="106"/>
      <c r="F515" s="106"/>
      <c r="G515" s="106"/>
      <c r="H515" s="106"/>
      <c r="L515" s="108"/>
    </row>
    <row r="516" spans="2:12" ht="17.25" customHeight="1">
      <c r="B516" s="106" t="s">
        <v>50</v>
      </c>
      <c r="C516" s="106" t="s">
        <v>57</v>
      </c>
      <c r="D516" s="106"/>
      <c r="E516" s="106"/>
      <c r="F516" s="106"/>
      <c r="G516" s="106"/>
      <c r="H516" s="106"/>
      <c r="L516" s="108"/>
    </row>
    <row r="517" spans="2:3" ht="17.25" customHeight="1" thickBot="1">
      <c r="B517" s="106" t="s">
        <v>187</v>
      </c>
      <c r="C517" s="106"/>
    </row>
    <row r="518" spans="2:16" ht="17.25" customHeight="1">
      <c r="B518" s="244" t="s">
        <v>0</v>
      </c>
      <c r="C518" s="246" t="s">
        <v>1</v>
      </c>
      <c r="D518" s="110" t="s">
        <v>21</v>
      </c>
      <c r="E518" s="246" t="s">
        <v>2</v>
      </c>
      <c r="F518" s="248" t="s">
        <v>3</v>
      </c>
      <c r="G518" s="249"/>
      <c r="H518" s="250"/>
      <c r="I518" s="246" t="s">
        <v>20</v>
      </c>
      <c r="J518" s="248" t="s">
        <v>19</v>
      </c>
      <c r="K518" s="249"/>
      <c r="L518" s="250"/>
      <c r="M518" s="248" t="s">
        <v>18</v>
      </c>
      <c r="N518" s="249"/>
      <c r="O518" s="249"/>
      <c r="P518" s="251"/>
    </row>
    <row r="519" spans="2:16" ht="17.25" customHeight="1" thickBot="1">
      <c r="B519" s="245"/>
      <c r="C519" s="247"/>
      <c r="D519" s="111" t="s">
        <v>22</v>
      </c>
      <c r="E519" s="247"/>
      <c r="F519" s="30" t="s">
        <v>4</v>
      </c>
      <c r="G519" s="30" t="s">
        <v>5</v>
      </c>
      <c r="H519" s="30" t="s">
        <v>6</v>
      </c>
      <c r="I519" s="247"/>
      <c r="J519" s="30" t="s">
        <v>61</v>
      </c>
      <c r="K519" s="30" t="s">
        <v>7</v>
      </c>
      <c r="L519" s="30" t="s">
        <v>8</v>
      </c>
      <c r="M519" s="30" t="s">
        <v>9</v>
      </c>
      <c r="N519" s="30" t="s">
        <v>10</v>
      </c>
      <c r="O519" s="30" t="s">
        <v>15</v>
      </c>
      <c r="P519" s="32" t="s">
        <v>16</v>
      </c>
    </row>
    <row r="520" spans="2:16" ht="17.25" customHeight="1" thickBot="1">
      <c r="B520" s="222" t="s">
        <v>39</v>
      </c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4"/>
    </row>
    <row r="521" spans="2:16" ht="15.75" customHeight="1">
      <c r="B521" s="17"/>
      <c r="C521" s="18" t="s">
        <v>111</v>
      </c>
      <c r="D521" s="42">
        <v>17.89</v>
      </c>
      <c r="E521" s="10">
        <v>60</v>
      </c>
      <c r="F521" s="11">
        <v>0.48</v>
      </c>
      <c r="G521" s="11">
        <v>0</v>
      </c>
      <c r="H521" s="11">
        <v>1.8</v>
      </c>
      <c r="I521" s="11">
        <v>9</v>
      </c>
      <c r="J521" s="11">
        <v>0.02</v>
      </c>
      <c r="K521" s="11">
        <v>6</v>
      </c>
      <c r="L521" s="11">
        <v>0</v>
      </c>
      <c r="M521" s="11">
        <v>13.8</v>
      </c>
      <c r="N521" s="11">
        <v>25.2</v>
      </c>
      <c r="O521" s="11">
        <v>8.4</v>
      </c>
      <c r="P521" s="13">
        <v>0.54</v>
      </c>
    </row>
    <row r="522" spans="2:16" ht="15.75" customHeight="1">
      <c r="B522" s="20" t="s">
        <v>124</v>
      </c>
      <c r="C522" s="21" t="s">
        <v>125</v>
      </c>
      <c r="D522" s="24">
        <v>59.72</v>
      </c>
      <c r="E522" s="8">
        <v>90</v>
      </c>
      <c r="F522" s="9">
        <v>12.61</v>
      </c>
      <c r="G522" s="9">
        <v>6.73</v>
      </c>
      <c r="H522" s="9">
        <v>9.94</v>
      </c>
      <c r="I522" s="9">
        <v>209.42</v>
      </c>
      <c r="J522" s="9">
        <v>0.12</v>
      </c>
      <c r="K522" s="9">
        <v>0.12</v>
      </c>
      <c r="L522" s="9">
        <v>0.23</v>
      </c>
      <c r="M522" s="9">
        <v>22.54</v>
      </c>
      <c r="N522" s="9">
        <v>142.32</v>
      </c>
      <c r="O522" s="9">
        <v>21.47</v>
      </c>
      <c r="P522" s="14">
        <v>2.03</v>
      </c>
    </row>
    <row r="523" spans="2:16" ht="15.75" customHeight="1">
      <c r="B523" s="20" t="s">
        <v>14</v>
      </c>
      <c r="C523" s="21" t="s">
        <v>108</v>
      </c>
      <c r="D523" s="24">
        <v>9.72</v>
      </c>
      <c r="E523" s="8">
        <v>150</v>
      </c>
      <c r="F523" s="47">
        <v>5.2</v>
      </c>
      <c r="G523" s="47">
        <v>3.77</v>
      </c>
      <c r="H523" s="47">
        <v>35.97</v>
      </c>
      <c r="I523" s="47">
        <v>200.64</v>
      </c>
      <c r="J523" s="47">
        <v>0.09</v>
      </c>
      <c r="K523" s="47">
        <v>0</v>
      </c>
      <c r="L523" s="47">
        <v>0.02</v>
      </c>
      <c r="M523" s="47">
        <v>10.71</v>
      </c>
      <c r="N523" s="47">
        <v>46.73</v>
      </c>
      <c r="O523" s="47">
        <v>8.56</v>
      </c>
      <c r="P523" s="191">
        <v>0.64</v>
      </c>
    </row>
    <row r="524" spans="2:16" ht="15.75" customHeight="1">
      <c r="B524" s="20" t="s">
        <v>129</v>
      </c>
      <c r="C524" s="21" t="s">
        <v>164</v>
      </c>
      <c r="D524" s="24">
        <v>19</v>
      </c>
      <c r="E524" s="155">
        <v>200</v>
      </c>
      <c r="F524" s="8">
        <v>0.12</v>
      </c>
      <c r="G524" s="8">
        <v>0</v>
      </c>
      <c r="H524" s="8">
        <v>22.89</v>
      </c>
      <c r="I524" s="8">
        <v>92.89</v>
      </c>
      <c r="J524" s="8">
        <v>0.01</v>
      </c>
      <c r="K524" s="8">
        <v>63.75</v>
      </c>
      <c r="L524" s="9">
        <v>0</v>
      </c>
      <c r="M524" s="8">
        <v>3.98</v>
      </c>
      <c r="N524" s="9">
        <v>2.75</v>
      </c>
      <c r="O524" s="9">
        <v>2</v>
      </c>
      <c r="P524" s="8">
        <v>0.22</v>
      </c>
    </row>
    <row r="525" spans="2:16" ht="15.75" customHeight="1">
      <c r="B525" s="20"/>
      <c r="C525" s="66" t="s">
        <v>28</v>
      </c>
      <c r="D525" s="23">
        <v>3.06</v>
      </c>
      <c r="E525" s="23" t="s">
        <v>93</v>
      </c>
      <c r="F525" s="23">
        <v>2.98</v>
      </c>
      <c r="G525" s="23">
        <v>0.36</v>
      </c>
      <c r="H525" s="23">
        <v>19.54</v>
      </c>
      <c r="I525" s="23">
        <v>89.2</v>
      </c>
      <c r="J525" s="23">
        <v>0.05</v>
      </c>
      <c r="K525" s="23">
        <v>0</v>
      </c>
      <c r="L525" s="23">
        <v>0</v>
      </c>
      <c r="M525" s="23">
        <v>10.6</v>
      </c>
      <c r="N525" s="23">
        <v>36.8</v>
      </c>
      <c r="O525" s="23">
        <v>13.8</v>
      </c>
      <c r="P525" s="27">
        <v>0.36</v>
      </c>
    </row>
    <row r="526" spans="2:16" ht="15.75" customHeight="1" thickBot="1">
      <c r="B526" s="28"/>
      <c r="C526" s="29" t="s">
        <v>141</v>
      </c>
      <c r="D526" s="31">
        <v>30.61</v>
      </c>
      <c r="E526" s="30">
        <v>100</v>
      </c>
      <c r="F526" s="31">
        <v>0.9</v>
      </c>
      <c r="G526" s="30">
        <v>0</v>
      </c>
      <c r="H526" s="30">
        <v>8.4</v>
      </c>
      <c r="I526" s="30">
        <v>38</v>
      </c>
      <c r="J526" s="30">
        <v>0.04</v>
      </c>
      <c r="K526" s="30">
        <v>60</v>
      </c>
      <c r="L526" s="30">
        <v>0</v>
      </c>
      <c r="M526" s="30">
        <v>34</v>
      </c>
      <c r="N526" s="30">
        <v>23</v>
      </c>
      <c r="O526" s="30">
        <v>13</v>
      </c>
      <c r="P526" s="32">
        <v>0.3</v>
      </c>
    </row>
    <row r="527" spans="2:16" ht="15.75" customHeight="1" thickBot="1">
      <c r="B527" s="81"/>
      <c r="C527" s="98" t="s">
        <v>13</v>
      </c>
      <c r="D527" s="99">
        <f>SUM(D521:D526)</f>
        <v>140</v>
      </c>
      <c r="E527" s="99"/>
      <c r="F527" s="99">
        <f aca="true" t="shared" si="66" ref="F527:P527">SUM(F521:F526)</f>
        <v>22.29</v>
      </c>
      <c r="G527" s="99">
        <f t="shared" si="66"/>
        <v>10.86</v>
      </c>
      <c r="H527" s="99">
        <f t="shared" si="66"/>
        <v>98.53999999999999</v>
      </c>
      <c r="I527" s="99">
        <f t="shared" si="66"/>
        <v>639.15</v>
      </c>
      <c r="J527" s="99">
        <f t="shared" si="66"/>
        <v>0.32999999999999996</v>
      </c>
      <c r="K527" s="99">
        <f t="shared" si="66"/>
        <v>129.87</v>
      </c>
      <c r="L527" s="99">
        <f t="shared" si="66"/>
        <v>0.25</v>
      </c>
      <c r="M527" s="99">
        <f t="shared" si="66"/>
        <v>95.63</v>
      </c>
      <c r="N527" s="99">
        <f t="shared" si="66"/>
        <v>276.79999999999995</v>
      </c>
      <c r="O527" s="99">
        <f t="shared" si="66"/>
        <v>67.23</v>
      </c>
      <c r="P527" s="100">
        <f t="shared" si="66"/>
        <v>4.09</v>
      </c>
    </row>
    <row r="528" spans="2:16" ht="15.75" customHeight="1" thickBot="1">
      <c r="B528" s="222" t="s">
        <v>40</v>
      </c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4"/>
    </row>
    <row r="529" spans="2:16" ht="15.75" customHeight="1">
      <c r="B529" s="17" t="s">
        <v>41</v>
      </c>
      <c r="C529" s="18" t="s">
        <v>86</v>
      </c>
      <c r="D529" s="56">
        <v>13</v>
      </c>
      <c r="E529" s="10">
        <v>60</v>
      </c>
      <c r="F529" s="11">
        <v>3.29</v>
      </c>
      <c r="G529" s="11">
        <v>6.07</v>
      </c>
      <c r="H529" s="11">
        <v>4.85</v>
      </c>
      <c r="I529" s="11">
        <v>76.28</v>
      </c>
      <c r="J529" s="11">
        <v>0.03</v>
      </c>
      <c r="K529" s="11">
        <v>4.62</v>
      </c>
      <c r="L529" s="11" t="s">
        <v>82</v>
      </c>
      <c r="M529" s="11">
        <v>9.98</v>
      </c>
      <c r="N529" s="19">
        <v>21.5</v>
      </c>
      <c r="O529" s="11">
        <v>10.31</v>
      </c>
      <c r="P529" s="198">
        <v>0.49</v>
      </c>
    </row>
    <row r="530" spans="2:16" ht="15.75" customHeight="1">
      <c r="B530" s="69" t="s">
        <v>83</v>
      </c>
      <c r="C530" s="21" t="s">
        <v>84</v>
      </c>
      <c r="D530" s="23">
        <v>33.13</v>
      </c>
      <c r="E530" s="8">
        <v>250</v>
      </c>
      <c r="F530" s="58">
        <v>14.08</v>
      </c>
      <c r="G530" s="58">
        <v>5.54</v>
      </c>
      <c r="H530" s="58">
        <v>14.55</v>
      </c>
      <c r="I530" s="58">
        <v>169.7</v>
      </c>
      <c r="J530" s="58">
        <v>0.14</v>
      </c>
      <c r="K530" s="58">
        <v>16.25</v>
      </c>
      <c r="L530" s="58">
        <v>0.03</v>
      </c>
      <c r="M530" s="58">
        <v>43.22</v>
      </c>
      <c r="N530" s="58">
        <v>51.25</v>
      </c>
      <c r="O530" s="58">
        <v>46.8</v>
      </c>
      <c r="P530" s="65">
        <v>53.87</v>
      </c>
    </row>
    <row r="531" spans="2:16" ht="15.75" customHeight="1">
      <c r="B531" s="5" t="s">
        <v>70</v>
      </c>
      <c r="C531" s="66" t="s">
        <v>166</v>
      </c>
      <c r="D531" s="41">
        <v>120</v>
      </c>
      <c r="E531" s="76">
        <v>100</v>
      </c>
      <c r="F531" s="9">
        <v>11.28</v>
      </c>
      <c r="G531" s="9">
        <v>9.6</v>
      </c>
      <c r="H531" s="9">
        <v>3.57</v>
      </c>
      <c r="I531" s="9">
        <v>154.5</v>
      </c>
      <c r="J531" s="9">
        <v>0.1</v>
      </c>
      <c r="K531" s="9">
        <v>1.9</v>
      </c>
      <c r="L531" s="9">
        <v>0</v>
      </c>
      <c r="M531" s="9">
        <v>13.1</v>
      </c>
      <c r="N531" s="9">
        <v>173.97</v>
      </c>
      <c r="O531" s="9">
        <v>19.09</v>
      </c>
      <c r="P531" s="14">
        <v>4.43</v>
      </c>
    </row>
    <row r="532" spans="2:16" ht="15.75" customHeight="1">
      <c r="B532" s="20" t="s">
        <v>171</v>
      </c>
      <c r="C532" s="21" t="s">
        <v>172</v>
      </c>
      <c r="D532" s="41">
        <v>9.43</v>
      </c>
      <c r="E532" s="8">
        <v>150</v>
      </c>
      <c r="F532" s="9">
        <v>4.02</v>
      </c>
      <c r="G532" s="9">
        <v>6.57</v>
      </c>
      <c r="H532" s="9">
        <v>17.78</v>
      </c>
      <c r="I532" s="9">
        <v>143.34</v>
      </c>
      <c r="J532" s="9">
        <v>0.11</v>
      </c>
      <c r="K532" s="9">
        <v>80.6</v>
      </c>
      <c r="L532" s="9">
        <v>0.03</v>
      </c>
      <c r="M532" s="9">
        <v>87.02</v>
      </c>
      <c r="N532" s="9">
        <v>74.09</v>
      </c>
      <c r="O532" s="9">
        <v>30.6</v>
      </c>
      <c r="P532" s="14">
        <v>3.3</v>
      </c>
    </row>
    <row r="533" spans="2:16" ht="15.75" customHeight="1">
      <c r="B533" s="20" t="s">
        <v>32</v>
      </c>
      <c r="C533" s="21" t="s">
        <v>148</v>
      </c>
      <c r="D533" s="22">
        <v>28.32</v>
      </c>
      <c r="E533" s="155">
        <v>200</v>
      </c>
      <c r="F533" s="8">
        <v>0.12</v>
      </c>
      <c r="G533" s="8">
        <v>0</v>
      </c>
      <c r="H533" s="8">
        <v>22.89</v>
      </c>
      <c r="I533" s="8">
        <v>92.89</v>
      </c>
      <c r="J533" s="8">
        <v>0.01</v>
      </c>
      <c r="K533" s="8">
        <v>3.75</v>
      </c>
      <c r="L533" s="9">
        <v>0</v>
      </c>
      <c r="M533" s="8">
        <v>3.98</v>
      </c>
      <c r="N533" s="9">
        <v>2.75</v>
      </c>
      <c r="O533" s="9">
        <v>2</v>
      </c>
      <c r="P533" s="16">
        <v>0.22</v>
      </c>
    </row>
    <row r="534" spans="2:16" ht="15.75" customHeight="1" thickBot="1">
      <c r="B534" s="28"/>
      <c r="C534" s="29" t="s">
        <v>28</v>
      </c>
      <c r="D534" s="30">
        <v>6.12</v>
      </c>
      <c r="E534" s="30" t="s">
        <v>78</v>
      </c>
      <c r="F534" s="30">
        <v>5.96</v>
      </c>
      <c r="G534" s="30">
        <v>72</v>
      </c>
      <c r="H534" s="30">
        <v>39.08</v>
      </c>
      <c r="I534" s="30">
        <v>178.2</v>
      </c>
      <c r="J534" s="30">
        <v>0.11</v>
      </c>
      <c r="K534" s="30">
        <v>0</v>
      </c>
      <c r="L534" s="30">
        <v>0</v>
      </c>
      <c r="M534" s="30">
        <v>21.2</v>
      </c>
      <c r="N534" s="30">
        <v>97.6</v>
      </c>
      <c r="O534" s="30">
        <v>27.6</v>
      </c>
      <c r="P534" s="32">
        <v>1.44</v>
      </c>
    </row>
    <row r="535" spans="2:16" ht="15.75" customHeight="1" thickBot="1">
      <c r="B535" s="81"/>
      <c r="C535" s="98" t="s">
        <v>13</v>
      </c>
      <c r="D535" s="99">
        <f>SUM(D529:D534)</f>
        <v>210</v>
      </c>
      <c r="E535" s="99"/>
      <c r="F535" s="99">
        <f aca="true" t="shared" si="67" ref="F535:P535">SUM(F529:F534)</f>
        <v>38.75</v>
      </c>
      <c r="G535" s="99">
        <f t="shared" si="67"/>
        <v>99.78</v>
      </c>
      <c r="H535" s="99">
        <f t="shared" si="67"/>
        <v>102.72</v>
      </c>
      <c r="I535" s="99">
        <f t="shared" si="67"/>
        <v>814.9100000000001</v>
      </c>
      <c r="J535" s="99">
        <f t="shared" si="67"/>
        <v>0.5</v>
      </c>
      <c r="K535" s="99">
        <f t="shared" si="67"/>
        <v>107.11999999999999</v>
      </c>
      <c r="L535" s="99">
        <f t="shared" si="67"/>
        <v>0.06</v>
      </c>
      <c r="M535" s="99">
        <f t="shared" si="67"/>
        <v>178.49999999999997</v>
      </c>
      <c r="N535" s="99">
        <f t="shared" si="67"/>
        <v>421.15999999999997</v>
      </c>
      <c r="O535" s="99">
        <f t="shared" si="67"/>
        <v>136.4</v>
      </c>
      <c r="P535" s="100">
        <f t="shared" si="67"/>
        <v>63.74999999999999</v>
      </c>
    </row>
    <row r="536" spans="2:16" ht="15.75" customHeight="1" thickBot="1">
      <c r="B536" s="81"/>
      <c r="C536" s="116" t="s">
        <v>29</v>
      </c>
      <c r="D536" s="117">
        <f>SUM(D527+D535)</f>
        <v>350</v>
      </c>
      <c r="E536" s="117"/>
      <c r="F536" s="117">
        <f aca="true" t="shared" si="68" ref="F536:P536">SUM(F527+F535)</f>
        <v>61.04</v>
      </c>
      <c r="G536" s="117">
        <f t="shared" si="68"/>
        <v>110.64</v>
      </c>
      <c r="H536" s="117">
        <f t="shared" si="68"/>
        <v>201.26</v>
      </c>
      <c r="I536" s="117">
        <f t="shared" si="68"/>
        <v>1454.06</v>
      </c>
      <c r="J536" s="117">
        <f t="shared" si="68"/>
        <v>0.83</v>
      </c>
      <c r="K536" s="117">
        <f t="shared" si="68"/>
        <v>236.99</v>
      </c>
      <c r="L536" s="117">
        <f t="shared" si="68"/>
        <v>0.31</v>
      </c>
      <c r="M536" s="117">
        <f t="shared" si="68"/>
        <v>274.13</v>
      </c>
      <c r="N536" s="117">
        <f t="shared" si="68"/>
        <v>697.9599999999999</v>
      </c>
      <c r="O536" s="117">
        <f t="shared" si="68"/>
        <v>203.63</v>
      </c>
      <c r="P536" s="118">
        <f t="shared" si="68"/>
        <v>67.83999999999999</v>
      </c>
    </row>
    <row r="537" spans="2:16" ht="17.25" customHeight="1">
      <c r="B537" s="128"/>
      <c r="C537" s="120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</row>
    <row r="538" spans="2:8" ht="17.25" customHeight="1">
      <c r="B538" s="123"/>
      <c r="C538" s="106"/>
      <c r="D538" s="106"/>
      <c r="E538" s="106" t="s">
        <v>91</v>
      </c>
      <c r="F538" s="106"/>
      <c r="G538" s="106"/>
      <c r="H538" s="106"/>
    </row>
    <row r="539" spans="2:15" ht="17.25" customHeight="1">
      <c r="B539" s="106" t="s">
        <v>48</v>
      </c>
      <c r="C539" s="132" t="s">
        <v>56</v>
      </c>
      <c r="D539" s="106"/>
      <c r="E539" s="106"/>
      <c r="F539" s="106"/>
      <c r="G539" s="106"/>
      <c r="H539" s="106"/>
      <c r="O539" s="150"/>
    </row>
    <row r="540" spans="2:15" ht="17.25" customHeight="1">
      <c r="B540" s="106" t="s">
        <v>50</v>
      </c>
      <c r="C540" s="106" t="s">
        <v>57</v>
      </c>
      <c r="D540" s="106"/>
      <c r="E540" s="106"/>
      <c r="F540" s="106"/>
      <c r="G540" s="106"/>
      <c r="H540" s="106"/>
      <c r="O540" s="150"/>
    </row>
    <row r="541" spans="2:8" ht="15.75" customHeight="1">
      <c r="B541" s="106" t="s">
        <v>187</v>
      </c>
      <c r="C541" s="106"/>
      <c r="D541" s="106"/>
      <c r="E541" s="106"/>
      <c r="F541" s="106"/>
      <c r="G541" s="106"/>
      <c r="H541" s="106"/>
    </row>
    <row r="542" spans="2:3" ht="14.25" customHeight="1" thickBot="1">
      <c r="B542" s="106"/>
      <c r="C542" s="106"/>
    </row>
    <row r="543" spans="2:16" ht="15" customHeight="1">
      <c r="B543" s="254" t="s">
        <v>0</v>
      </c>
      <c r="C543" s="246" t="s">
        <v>1</v>
      </c>
      <c r="D543" s="110" t="s">
        <v>21</v>
      </c>
      <c r="E543" s="246" t="s">
        <v>2</v>
      </c>
      <c r="F543" s="248" t="s">
        <v>3</v>
      </c>
      <c r="G543" s="249"/>
      <c r="H543" s="250"/>
      <c r="I543" s="246" t="s">
        <v>20</v>
      </c>
      <c r="J543" s="248" t="s">
        <v>19</v>
      </c>
      <c r="K543" s="249"/>
      <c r="L543" s="250"/>
      <c r="M543" s="248" t="s">
        <v>18</v>
      </c>
      <c r="N543" s="249"/>
      <c r="O543" s="249"/>
      <c r="P543" s="251"/>
    </row>
    <row r="544" spans="2:16" ht="32.25" thickBot="1">
      <c r="B544" s="255"/>
      <c r="C544" s="247"/>
      <c r="D544" s="111" t="s">
        <v>22</v>
      </c>
      <c r="E544" s="247"/>
      <c r="F544" s="30" t="s">
        <v>4</v>
      </c>
      <c r="G544" s="30" t="s">
        <v>5</v>
      </c>
      <c r="H544" s="30" t="s">
        <v>6</v>
      </c>
      <c r="I544" s="247"/>
      <c r="J544" s="30" t="s">
        <v>61</v>
      </c>
      <c r="K544" s="30" t="s">
        <v>7</v>
      </c>
      <c r="L544" s="30" t="s">
        <v>8</v>
      </c>
      <c r="M544" s="30" t="s">
        <v>9</v>
      </c>
      <c r="N544" s="30" t="s">
        <v>10</v>
      </c>
      <c r="O544" s="30" t="s">
        <v>15</v>
      </c>
      <c r="P544" s="32" t="s">
        <v>16</v>
      </c>
    </row>
    <row r="545" spans="2:16" ht="16.5" thickBot="1">
      <c r="B545" s="222" t="s">
        <v>39</v>
      </c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4"/>
    </row>
    <row r="546" spans="2:16" ht="15.75" customHeight="1">
      <c r="B546" s="17" t="s">
        <v>126</v>
      </c>
      <c r="C546" s="18" t="s">
        <v>58</v>
      </c>
      <c r="D546" s="42">
        <v>28.88</v>
      </c>
      <c r="E546" s="10">
        <v>200</v>
      </c>
      <c r="F546" s="11">
        <v>9.81</v>
      </c>
      <c r="G546" s="11">
        <v>11.77</v>
      </c>
      <c r="H546" s="11">
        <v>41.34</v>
      </c>
      <c r="I546" s="11">
        <v>320.44</v>
      </c>
      <c r="J546" s="11">
        <v>0.11</v>
      </c>
      <c r="K546" s="11">
        <v>0.28</v>
      </c>
      <c r="L546" s="11">
        <v>0.03</v>
      </c>
      <c r="M546" s="15">
        <v>185.61</v>
      </c>
      <c r="N546" s="11">
        <v>148.24</v>
      </c>
      <c r="O546" s="11">
        <v>18.07</v>
      </c>
      <c r="P546" s="13">
        <v>0.84</v>
      </c>
    </row>
    <row r="547" spans="2:16" ht="15.75" customHeight="1">
      <c r="B547" s="20" t="s">
        <v>25</v>
      </c>
      <c r="C547" s="180" t="s">
        <v>102</v>
      </c>
      <c r="D547" s="34">
        <v>21</v>
      </c>
      <c r="E547" s="41">
        <v>200</v>
      </c>
      <c r="F547" s="57">
        <v>3.54</v>
      </c>
      <c r="G547" s="57">
        <v>3.43</v>
      </c>
      <c r="H547" s="57">
        <v>23.46</v>
      </c>
      <c r="I547" s="57">
        <v>141.81</v>
      </c>
      <c r="J547" s="57">
        <v>0.03</v>
      </c>
      <c r="K547" s="57">
        <v>0</v>
      </c>
      <c r="L547" s="58">
        <v>0</v>
      </c>
      <c r="M547" s="59">
        <v>121.4</v>
      </c>
      <c r="N547" s="51">
        <v>91.06</v>
      </c>
      <c r="O547" s="51">
        <v>14</v>
      </c>
      <c r="P547" s="52">
        <v>0.1</v>
      </c>
    </row>
    <row r="548" spans="2:16" ht="15.75" customHeight="1" thickBot="1">
      <c r="B548" s="72"/>
      <c r="C548" s="29" t="s">
        <v>28</v>
      </c>
      <c r="D548" s="31">
        <v>6.12</v>
      </c>
      <c r="E548" s="30" t="s">
        <v>127</v>
      </c>
      <c r="F548" s="30">
        <v>7.45</v>
      </c>
      <c r="G548" s="30">
        <v>0.9</v>
      </c>
      <c r="H548" s="30">
        <v>48.85</v>
      </c>
      <c r="I548" s="30">
        <v>223</v>
      </c>
      <c r="J548" s="30">
        <v>0.14</v>
      </c>
      <c r="K548" s="30">
        <v>0</v>
      </c>
      <c r="L548" s="30">
        <v>0</v>
      </c>
      <c r="M548" s="30">
        <v>26.5</v>
      </c>
      <c r="N548" s="30">
        <v>122</v>
      </c>
      <c r="O548" s="30">
        <v>34.5</v>
      </c>
      <c r="P548" s="32">
        <v>1.8</v>
      </c>
    </row>
    <row r="549" spans="2:16" ht="15.75" customHeight="1" thickBot="1">
      <c r="B549" s="114"/>
      <c r="C549" s="98" t="s">
        <v>13</v>
      </c>
      <c r="D549" s="99">
        <f>SUM(D546:D548)</f>
        <v>55.99999999999999</v>
      </c>
      <c r="E549" s="99"/>
      <c r="F549" s="99">
        <f aca="true" t="shared" si="69" ref="F549:P549">SUM(F546:F548)</f>
        <v>20.8</v>
      </c>
      <c r="G549" s="99">
        <f t="shared" si="69"/>
        <v>16.099999999999998</v>
      </c>
      <c r="H549" s="99">
        <f t="shared" si="69"/>
        <v>113.65</v>
      </c>
      <c r="I549" s="99">
        <f t="shared" si="69"/>
        <v>685.25</v>
      </c>
      <c r="J549" s="99">
        <f t="shared" si="69"/>
        <v>0.28</v>
      </c>
      <c r="K549" s="99">
        <f t="shared" si="69"/>
        <v>0.28</v>
      </c>
      <c r="L549" s="99">
        <f t="shared" si="69"/>
        <v>0.03</v>
      </c>
      <c r="M549" s="99">
        <f t="shared" si="69"/>
        <v>333.51</v>
      </c>
      <c r="N549" s="99">
        <f t="shared" si="69"/>
        <v>361.3</v>
      </c>
      <c r="O549" s="99">
        <f t="shared" si="69"/>
        <v>66.57</v>
      </c>
      <c r="P549" s="100">
        <f t="shared" si="69"/>
        <v>2.74</v>
      </c>
    </row>
    <row r="550" spans="2:16" ht="18.75" customHeight="1" thickBot="1">
      <c r="B550" s="222" t="s">
        <v>40</v>
      </c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4"/>
    </row>
    <row r="551" spans="2:16" ht="15.75" customHeight="1">
      <c r="B551" s="17" t="s">
        <v>41</v>
      </c>
      <c r="C551" s="18" t="s">
        <v>86</v>
      </c>
      <c r="D551" s="19">
        <v>21.67</v>
      </c>
      <c r="E551" s="54">
        <v>100</v>
      </c>
      <c r="F551" s="11">
        <v>5.48</v>
      </c>
      <c r="G551" s="11">
        <v>10.12</v>
      </c>
      <c r="H551" s="11">
        <v>8.09</v>
      </c>
      <c r="I551" s="11">
        <v>127.13</v>
      </c>
      <c r="J551" s="19">
        <v>0.05</v>
      </c>
      <c r="K551" s="19">
        <v>7.7</v>
      </c>
      <c r="L551" s="19">
        <v>0</v>
      </c>
      <c r="M551" s="19">
        <v>16.65</v>
      </c>
      <c r="N551" s="19">
        <v>35.83</v>
      </c>
      <c r="O551" s="19">
        <v>17.18</v>
      </c>
      <c r="P551" s="45">
        <v>0.83</v>
      </c>
    </row>
    <row r="552" spans="2:16" ht="15.75" customHeight="1">
      <c r="B552" s="69" t="s">
        <v>83</v>
      </c>
      <c r="C552" s="21" t="s">
        <v>84</v>
      </c>
      <c r="D552" s="23">
        <v>33.13</v>
      </c>
      <c r="E552" s="8">
        <v>250</v>
      </c>
      <c r="F552" s="9">
        <v>14.08</v>
      </c>
      <c r="G552" s="9">
        <v>5.54</v>
      </c>
      <c r="H552" s="9">
        <v>14.55</v>
      </c>
      <c r="I552" s="9">
        <v>169.7</v>
      </c>
      <c r="J552" s="9">
        <v>0.14</v>
      </c>
      <c r="K552" s="9">
        <v>16.25</v>
      </c>
      <c r="L552" s="9">
        <v>0.03</v>
      </c>
      <c r="M552" s="9">
        <v>43.22</v>
      </c>
      <c r="N552" s="9">
        <v>51.25</v>
      </c>
      <c r="O552" s="9">
        <v>46.8</v>
      </c>
      <c r="P552" s="14">
        <v>53.87</v>
      </c>
    </row>
    <row r="553" spans="2:16" ht="15.75" customHeight="1">
      <c r="B553" s="5" t="s">
        <v>70</v>
      </c>
      <c r="C553" s="66" t="s">
        <v>166</v>
      </c>
      <c r="D553" s="41">
        <v>120</v>
      </c>
      <c r="E553" s="76">
        <v>100</v>
      </c>
      <c r="F553" s="9">
        <v>11.28</v>
      </c>
      <c r="G553" s="9">
        <v>9.6</v>
      </c>
      <c r="H553" s="9">
        <v>3.57</v>
      </c>
      <c r="I553" s="9">
        <v>154.5</v>
      </c>
      <c r="J553" s="9">
        <v>0.1</v>
      </c>
      <c r="K553" s="9">
        <v>1.9</v>
      </c>
      <c r="L553" s="9">
        <v>0</v>
      </c>
      <c r="M553" s="9">
        <v>13.1</v>
      </c>
      <c r="N553" s="9">
        <v>173.97</v>
      </c>
      <c r="O553" s="9">
        <v>19.09</v>
      </c>
      <c r="P553" s="9">
        <v>4.43</v>
      </c>
    </row>
    <row r="554" spans="2:16" ht="15.75" customHeight="1">
      <c r="B554" s="199" t="s">
        <v>171</v>
      </c>
      <c r="C554" s="21" t="s">
        <v>172</v>
      </c>
      <c r="D554" s="23">
        <v>11.32</v>
      </c>
      <c r="E554" s="8">
        <v>180</v>
      </c>
      <c r="F554" s="9">
        <v>4.82</v>
      </c>
      <c r="G554" s="9">
        <v>7.88</v>
      </c>
      <c r="H554" s="9">
        <v>21.33</v>
      </c>
      <c r="I554" s="9">
        <v>172.01</v>
      </c>
      <c r="J554" s="9">
        <v>0.13</v>
      </c>
      <c r="K554" s="9">
        <v>96.71</v>
      </c>
      <c r="L554" s="9">
        <v>0.04</v>
      </c>
      <c r="M554" s="9">
        <v>104.42</v>
      </c>
      <c r="N554" s="9">
        <v>88.9</v>
      </c>
      <c r="O554" s="200">
        <v>36.72</v>
      </c>
      <c r="P554" s="200">
        <v>3.96</v>
      </c>
    </row>
    <row r="555" spans="2:16" ht="15.75" customHeight="1">
      <c r="B555" s="20" t="s">
        <v>32</v>
      </c>
      <c r="C555" s="21" t="s">
        <v>149</v>
      </c>
      <c r="D555" s="22">
        <v>34.68</v>
      </c>
      <c r="E555" s="155">
        <v>200</v>
      </c>
      <c r="F555" s="8">
        <v>0.12</v>
      </c>
      <c r="G555" s="8">
        <v>0</v>
      </c>
      <c r="H555" s="8">
        <v>22.89</v>
      </c>
      <c r="I555" s="8">
        <v>92.89</v>
      </c>
      <c r="J555" s="8">
        <v>0.01</v>
      </c>
      <c r="K555" s="8">
        <v>3.75</v>
      </c>
      <c r="L555" s="9">
        <v>0</v>
      </c>
      <c r="M555" s="8">
        <v>3.98</v>
      </c>
      <c r="N555" s="9">
        <v>2.75</v>
      </c>
      <c r="O555" s="9">
        <v>2</v>
      </c>
      <c r="P555" s="8">
        <v>0.22</v>
      </c>
    </row>
    <row r="556" spans="2:16" ht="15.75" customHeight="1">
      <c r="B556" s="20"/>
      <c r="C556" s="21" t="s">
        <v>28</v>
      </c>
      <c r="D556" s="23">
        <v>6.12</v>
      </c>
      <c r="E556" s="23" t="s">
        <v>78</v>
      </c>
      <c r="F556" s="23">
        <v>5.96</v>
      </c>
      <c r="G556" s="23">
        <v>72</v>
      </c>
      <c r="H556" s="23">
        <v>39.08</v>
      </c>
      <c r="I556" s="23">
        <v>178.2</v>
      </c>
      <c r="J556" s="23">
        <v>0.11</v>
      </c>
      <c r="K556" s="23">
        <v>0</v>
      </c>
      <c r="L556" s="23">
        <v>0</v>
      </c>
      <c r="M556" s="23">
        <v>21.2</v>
      </c>
      <c r="N556" s="23">
        <v>97.6</v>
      </c>
      <c r="O556" s="23">
        <v>27.6</v>
      </c>
      <c r="P556" s="23">
        <v>1.44</v>
      </c>
    </row>
    <row r="557" spans="2:16" ht="15.75" customHeight="1" thickBot="1">
      <c r="B557" s="28"/>
      <c r="C557" s="29" t="s">
        <v>141</v>
      </c>
      <c r="D557" s="179">
        <v>67.08</v>
      </c>
      <c r="E557" s="87">
        <v>100</v>
      </c>
      <c r="F557" s="88">
        <v>0.4</v>
      </c>
      <c r="G557" s="87">
        <v>10.7</v>
      </c>
      <c r="H557" s="87">
        <v>9</v>
      </c>
      <c r="I557" s="87">
        <v>42</v>
      </c>
      <c r="J557" s="87">
        <v>0.02</v>
      </c>
      <c r="K557" s="87">
        <v>5</v>
      </c>
      <c r="L557" s="87">
        <v>0</v>
      </c>
      <c r="M557" s="87">
        <v>19</v>
      </c>
      <c r="N557" s="87">
        <v>16</v>
      </c>
      <c r="O557" s="87">
        <v>12</v>
      </c>
      <c r="P557" s="89">
        <v>2.3</v>
      </c>
    </row>
    <row r="558" spans="2:16" ht="15.75" customHeight="1" thickBot="1">
      <c r="B558" s="81"/>
      <c r="C558" s="98" t="s">
        <v>13</v>
      </c>
      <c r="D558" s="99">
        <f>SUM(D551:D557)</f>
        <v>294</v>
      </c>
      <c r="E558" s="99"/>
      <c r="F558" s="99">
        <f aca="true" t="shared" si="70" ref="F558:P558">SUM(F551:F557)</f>
        <v>42.14</v>
      </c>
      <c r="G558" s="99">
        <f t="shared" si="70"/>
        <v>115.84</v>
      </c>
      <c r="H558" s="99">
        <f t="shared" si="70"/>
        <v>118.51</v>
      </c>
      <c r="I558" s="99">
        <f t="shared" si="70"/>
        <v>936.4299999999998</v>
      </c>
      <c r="J558" s="99">
        <f t="shared" si="70"/>
        <v>0.56</v>
      </c>
      <c r="K558" s="99">
        <f t="shared" si="70"/>
        <v>131.31</v>
      </c>
      <c r="L558" s="99">
        <f t="shared" si="70"/>
        <v>0.07</v>
      </c>
      <c r="M558" s="99">
        <f t="shared" si="70"/>
        <v>221.56999999999996</v>
      </c>
      <c r="N558" s="99">
        <f t="shared" si="70"/>
        <v>466.30000000000007</v>
      </c>
      <c r="O558" s="99">
        <f t="shared" si="70"/>
        <v>161.39</v>
      </c>
      <c r="P558" s="100">
        <f t="shared" si="70"/>
        <v>67.05</v>
      </c>
    </row>
    <row r="559" spans="2:16" ht="15.75" customHeight="1" thickBot="1">
      <c r="B559" s="81"/>
      <c r="C559" s="116" t="s">
        <v>29</v>
      </c>
      <c r="D559" s="117">
        <f>SUM(D549+D558)</f>
        <v>350</v>
      </c>
      <c r="E559" s="117"/>
      <c r="F559" s="117">
        <f aca="true" t="shared" si="71" ref="F559:P559">SUM(F549+F558)</f>
        <v>62.94</v>
      </c>
      <c r="G559" s="117">
        <f t="shared" si="71"/>
        <v>131.94</v>
      </c>
      <c r="H559" s="117">
        <f t="shared" si="71"/>
        <v>232.16000000000003</v>
      </c>
      <c r="I559" s="117">
        <f t="shared" si="71"/>
        <v>1621.6799999999998</v>
      </c>
      <c r="J559" s="117">
        <f t="shared" si="71"/>
        <v>0.8400000000000001</v>
      </c>
      <c r="K559" s="117">
        <f t="shared" si="71"/>
        <v>131.59</v>
      </c>
      <c r="L559" s="117">
        <f t="shared" si="71"/>
        <v>0.1</v>
      </c>
      <c r="M559" s="117">
        <f t="shared" si="71"/>
        <v>555.0799999999999</v>
      </c>
      <c r="N559" s="117">
        <f t="shared" si="71"/>
        <v>827.6000000000001</v>
      </c>
      <c r="O559" s="117">
        <f t="shared" si="71"/>
        <v>227.95999999999998</v>
      </c>
      <c r="P559" s="118">
        <f t="shared" si="71"/>
        <v>69.78999999999999</v>
      </c>
    </row>
    <row r="560" spans="2:16" ht="15.75">
      <c r="B560" s="128"/>
      <c r="C560" s="120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</row>
    <row r="563" spans="3:4" ht="15" customHeight="1">
      <c r="C563" s="106"/>
      <c r="D563" s="106"/>
    </row>
    <row r="569" ht="15" customHeight="1"/>
    <row r="573" ht="15" customHeight="1"/>
    <row r="575" ht="15" customHeight="1"/>
    <row r="581" ht="15" customHeight="1"/>
    <row r="585" ht="15" customHeight="1"/>
    <row r="587" ht="15" customHeight="1"/>
    <row r="593" ht="15" customHeight="1"/>
    <row r="596" ht="15" customHeight="1"/>
    <row r="598" ht="15" customHeight="1"/>
    <row r="604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46" ht="15" customHeight="1"/>
    <row r="648" ht="15" customHeight="1"/>
    <row r="652" ht="15" customHeight="1"/>
  </sheetData>
  <sheetProtection/>
  <mergeCells count="216">
    <mergeCell ref="B8:P8"/>
    <mergeCell ref="B6:B7"/>
    <mergeCell ref="C406:C407"/>
    <mergeCell ref="E406:E407"/>
    <mergeCell ref="F406:H406"/>
    <mergeCell ref="I406:I407"/>
    <mergeCell ref="J406:L406"/>
    <mergeCell ref="C6:C7"/>
    <mergeCell ref="E6:E7"/>
    <mergeCell ref="F6:H6"/>
    <mergeCell ref="I6:I7"/>
    <mergeCell ref="J6:L6"/>
    <mergeCell ref="M6:P6"/>
    <mergeCell ref="B16:P16"/>
    <mergeCell ref="B32:B33"/>
    <mergeCell ref="C32:C33"/>
    <mergeCell ref="E32:E33"/>
    <mergeCell ref="F32:H32"/>
    <mergeCell ref="I32:I33"/>
    <mergeCell ref="J32:L32"/>
    <mergeCell ref="M32:P32"/>
    <mergeCell ref="B34:C34"/>
    <mergeCell ref="B39:C39"/>
    <mergeCell ref="B56:B57"/>
    <mergeCell ref="C56:C57"/>
    <mergeCell ref="E56:E57"/>
    <mergeCell ref="F56:H56"/>
    <mergeCell ref="I56:I57"/>
    <mergeCell ref="J56:L56"/>
    <mergeCell ref="M56:P56"/>
    <mergeCell ref="B58:P58"/>
    <mergeCell ref="B385:P385"/>
    <mergeCell ref="B392:P392"/>
    <mergeCell ref="M127:P127"/>
    <mergeCell ref="B103:B104"/>
    <mergeCell ref="C103:C104"/>
    <mergeCell ref="E103:E104"/>
    <mergeCell ref="F103:H103"/>
    <mergeCell ref="I103:I104"/>
    <mergeCell ref="J103:L103"/>
    <mergeCell ref="M383:P383"/>
    <mergeCell ref="M103:P103"/>
    <mergeCell ref="B105:P105"/>
    <mergeCell ref="B112:P112"/>
    <mergeCell ref="B127:B128"/>
    <mergeCell ref="C127:C128"/>
    <mergeCell ref="E127:E128"/>
    <mergeCell ref="F127:H127"/>
    <mergeCell ref="I127:I128"/>
    <mergeCell ref="J127:L127"/>
    <mergeCell ref="M361:P361"/>
    <mergeCell ref="B129:P129"/>
    <mergeCell ref="B135:P135"/>
    <mergeCell ref="B363:P363"/>
    <mergeCell ref="B369:P369"/>
    <mergeCell ref="C383:C384"/>
    <mergeCell ref="E383:E384"/>
    <mergeCell ref="F383:H383"/>
    <mergeCell ref="I383:I384"/>
    <mergeCell ref="J383:L383"/>
    <mergeCell ref="J266:L266"/>
    <mergeCell ref="M266:P266"/>
    <mergeCell ref="B152:P152"/>
    <mergeCell ref="B268:P268"/>
    <mergeCell ref="B274:P274"/>
    <mergeCell ref="C361:C362"/>
    <mergeCell ref="E361:E362"/>
    <mergeCell ref="F361:H361"/>
    <mergeCell ref="I361:I362"/>
    <mergeCell ref="J361:L361"/>
    <mergeCell ref="B266:B267"/>
    <mergeCell ref="B245:P245"/>
    <mergeCell ref="J243:L243"/>
    <mergeCell ref="B199:P199"/>
    <mergeCell ref="M243:P243"/>
    <mergeCell ref="B252:P252"/>
    <mergeCell ref="C266:C267"/>
    <mergeCell ref="E266:E267"/>
    <mergeCell ref="F266:H266"/>
    <mergeCell ref="I266:I267"/>
    <mergeCell ref="I313:I314"/>
    <mergeCell ref="J313:L313"/>
    <mergeCell ref="M313:P313"/>
    <mergeCell ref="B288:B289"/>
    <mergeCell ref="C288:C289"/>
    <mergeCell ref="E288:E289"/>
    <mergeCell ref="F288:H288"/>
    <mergeCell ref="I288:I289"/>
    <mergeCell ref="J288:L288"/>
    <mergeCell ref="M288:P288"/>
    <mergeCell ref="F336:H336"/>
    <mergeCell ref="I336:I337"/>
    <mergeCell ref="J336:L336"/>
    <mergeCell ref="M336:P336"/>
    <mergeCell ref="B290:P290"/>
    <mergeCell ref="B297:P297"/>
    <mergeCell ref="B313:B314"/>
    <mergeCell ref="C313:C314"/>
    <mergeCell ref="E313:E314"/>
    <mergeCell ref="F313:H313"/>
    <mergeCell ref="B406:B407"/>
    <mergeCell ref="B383:B384"/>
    <mergeCell ref="B361:B362"/>
    <mergeCell ref="B338:P338"/>
    <mergeCell ref="B346:P346"/>
    <mergeCell ref="B315:P315"/>
    <mergeCell ref="B321:P321"/>
    <mergeCell ref="B336:B337"/>
    <mergeCell ref="C336:C337"/>
    <mergeCell ref="E336:E337"/>
    <mergeCell ref="B430:P430"/>
    <mergeCell ref="M450:P450"/>
    <mergeCell ref="B428:B429"/>
    <mergeCell ref="C428:C429"/>
    <mergeCell ref="E428:E429"/>
    <mergeCell ref="F428:H428"/>
    <mergeCell ref="I428:I429"/>
    <mergeCell ref="J428:L428"/>
    <mergeCell ref="M428:P428"/>
    <mergeCell ref="J450:L450"/>
    <mergeCell ref="M518:P518"/>
    <mergeCell ref="B497:P497"/>
    <mergeCell ref="B473:P473"/>
    <mergeCell ref="B471:B472"/>
    <mergeCell ref="C471:C472"/>
    <mergeCell ref="E471:E472"/>
    <mergeCell ref="F471:H471"/>
    <mergeCell ref="I471:I472"/>
    <mergeCell ref="J471:L471"/>
    <mergeCell ref="M471:P471"/>
    <mergeCell ref="B518:B519"/>
    <mergeCell ref="C518:C519"/>
    <mergeCell ref="E518:E519"/>
    <mergeCell ref="F518:H518"/>
    <mergeCell ref="I518:I519"/>
    <mergeCell ref="J518:L518"/>
    <mergeCell ref="B520:P520"/>
    <mergeCell ref="B528:P528"/>
    <mergeCell ref="B543:B544"/>
    <mergeCell ref="C543:C544"/>
    <mergeCell ref="E543:E544"/>
    <mergeCell ref="F543:H543"/>
    <mergeCell ref="I543:I544"/>
    <mergeCell ref="J543:L543"/>
    <mergeCell ref="M543:P543"/>
    <mergeCell ref="B545:P545"/>
    <mergeCell ref="B550:P550"/>
    <mergeCell ref="B66:P66"/>
    <mergeCell ref="B79:B80"/>
    <mergeCell ref="C79:C80"/>
    <mergeCell ref="E79:E80"/>
    <mergeCell ref="F79:H79"/>
    <mergeCell ref="I79:I80"/>
    <mergeCell ref="J79:L79"/>
    <mergeCell ref="M79:P79"/>
    <mergeCell ref="B81:P81"/>
    <mergeCell ref="B87:P87"/>
    <mergeCell ref="M221:P221"/>
    <mergeCell ref="B223:P223"/>
    <mergeCell ref="B228:P228"/>
    <mergeCell ref="B243:B244"/>
    <mergeCell ref="C243:C244"/>
    <mergeCell ref="E243:E244"/>
    <mergeCell ref="F243:H243"/>
    <mergeCell ref="I243:I244"/>
    <mergeCell ref="B221:B222"/>
    <mergeCell ref="C221:C222"/>
    <mergeCell ref="E221:E222"/>
    <mergeCell ref="F221:H221"/>
    <mergeCell ref="I221:I222"/>
    <mergeCell ref="J221:L221"/>
    <mergeCell ref="M150:P150"/>
    <mergeCell ref="B159:P159"/>
    <mergeCell ref="B174:B175"/>
    <mergeCell ref="B197:B198"/>
    <mergeCell ref="C197:C198"/>
    <mergeCell ref="E197:E198"/>
    <mergeCell ref="F197:H197"/>
    <mergeCell ref="I197:I198"/>
    <mergeCell ref="J197:L197"/>
    <mergeCell ref="M197:P197"/>
    <mergeCell ref="B150:B151"/>
    <mergeCell ref="C150:C151"/>
    <mergeCell ref="E150:E151"/>
    <mergeCell ref="F150:H150"/>
    <mergeCell ref="I150:I151"/>
    <mergeCell ref="J150:L150"/>
    <mergeCell ref="J174:L174"/>
    <mergeCell ref="M174:P174"/>
    <mergeCell ref="B176:P176"/>
    <mergeCell ref="B182:P182"/>
    <mergeCell ref="B206:P206"/>
    <mergeCell ref="C174:C175"/>
    <mergeCell ref="E174:E175"/>
    <mergeCell ref="F174:H174"/>
    <mergeCell ref="I174:I175"/>
    <mergeCell ref="M495:P495"/>
    <mergeCell ref="M406:P406"/>
    <mergeCell ref="B408:P408"/>
    <mergeCell ref="B414:P414"/>
    <mergeCell ref="B435:P435"/>
    <mergeCell ref="B450:B451"/>
    <mergeCell ref="C450:C451"/>
    <mergeCell ref="E450:E451"/>
    <mergeCell ref="F450:H450"/>
    <mergeCell ref="I450:I451"/>
    <mergeCell ref="B503:P503"/>
    <mergeCell ref="B452:P452"/>
    <mergeCell ref="B457:P457"/>
    <mergeCell ref="B480:P480"/>
    <mergeCell ref="B495:B496"/>
    <mergeCell ref="C495:C496"/>
    <mergeCell ref="E495:E496"/>
    <mergeCell ref="F495:H495"/>
    <mergeCell ref="I495:I496"/>
    <mergeCell ref="J495:L495"/>
  </mergeCells>
  <printOptions/>
  <pageMargins left="0.7" right="0.7" top="0.75" bottom="0.75" header="0.3" footer="0.3"/>
  <pageSetup horizontalDpi="600" verticalDpi="600" orientation="landscape" paperSize="9" scale="76" r:id="rId1"/>
  <rowBreaks count="23" manualBreakCount="23">
    <brk id="27" max="255" man="1"/>
    <brk id="51" max="255" man="1"/>
    <brk id="74" max="255" man="1"/>
    <brk id="97" max="255" man="1"/>
    <brk id="122" max="255" man="1"/>
    <brk id="145" max="255" man="1"/>
    <brk id="168" max="255" man="1"/>
    <brk id="191" max="255" man="1"/>
    <brk id="215" max="255" man="1"/>
    <brk id="237" max="255" man="1"/>
    <brk id="260" max="255" man="1"/>
    <brk id="283" max="255" man="1"/>
    <brk id="307" max="15" man="1"/>
    <brk id="331" max="255" man="1"/>
    <brk id="355" max="255" man="1"/>
    <brk id="378" max="255" man="1"/>
    <brk id="400" max="255" man="1"/>
    <brk id="422" max="15" man="1"/>
    <brk id="445" max="255" man="1"/>
    <brk id="466" max="255" man="1"/>
    <brk id="489" max="255" man="1"/>
    <brk id="513" max="255" man="1"/>
    <brk id="5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2022-09-05T04:35:16Z</cp:lastPrinted>
  <dcterms:created xsi:type="dcterms:W3CDTF">1996-10-08T23:32:33Z</dcterms:created>
  <dcterms:modified xsi:type="dcterms:W3CDTF">2022-09-05T05:08:19Z</dcterms:modified>
  <cp:category/>
  <cp:version/>
  <cp:contentType/>
  <cp:contentStatus/>
</cp:coreProperties>
</file>