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3 г" sheetId="1" r:id="rId1"/>
    <sheet name="Лист1" sheetId="2" r:id="rId2"/>
  </sheets>
  <definedNames>
    <definedName name="_xlnm.Print_Area" localSheetId="0">'меню 2023 г'!$A$1:$Q$581</definedName>
  </definedNames>
  <calcPr fullCalcOnLoad="1"/>
</workbook>
</file>

<file path=xl/sharedStrings.xml><?xml version="1.0" encoding="utf-8"?>
<sst xmlns="http://schemas.openxmlformats.org/spreadsheetml/2006/main" count="1181" uniqueCount="199">
  <si>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</si>
  <si>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</si>
  <si>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</si>
  <si>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</si>
  <si>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</si>
  <si>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</si>
  <si>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</si>
  <si>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</si>
  <si>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</si>
  <si>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</si>
  <si>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</si>
  <si>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</si>
  <si>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</si>
  <si>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</si>
  <si>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</si>
  <si>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</si>
  <si>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</si>
  <si>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</si>
  <si>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</si>
  <si>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</si>
  <si>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</si>
  <si>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</si>
  <si>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</si>
  <si>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</si>
  <si>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>1025/83</t>
  </si>
  <si>
    <t>924/83</t>
  </si>
  <si>
    <t>Картофельное пюре</t>
  </si>
  <si>
    <t>ВСЕГО:</t>
  </si>
  <si>
    <t>Салат из свежих помидор с раст.маслом</t>
  </si>
  <si>
    <t>508/83</t>
  </si>
  <si>
    <t>223/83</t>
  </si>
  <si>
    <t>642/83</t>
  </si>
  <si>
    <t>221/83</t>
  </si>
  <si>
    <t>ЗАВТРАК - 25%</t>
  </si>
  <si>
    <t>ОБЕД - 35%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</si>
  <si>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</si>
  <si>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</si>
  <si>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</si>
  <si>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</si>
  <si>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</si>
  <si>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</si>
  <si>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</si>
  <si>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</si>
  <si>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</si>
  <si>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</si>
  <si>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</si>
  <si>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</si>
  <si>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</si>
  <si>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</si>
  <si>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</si>
  <si>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</si>
  <si>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</si>
  <si>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</si>
  <si>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В1</t>
  </si>
  <si>
    <t>Салат из свежих овощей с раст. маслом</t>
  </si>
  <si>
    <t>759/83</t>
  </si>
  <si>
    <t>контр.</t>
  </si>
  <si>
    <t>570/83</t>
  </si>
  <si>
    <t>497/83</t>
  </si>
  <si>
    <t>58/83</t>
  </si>
  <si>
    <t>224/84</t>
  </si>
  <si>
    <t>Макароны отварные</t>
  </si>
  <si>
    <t>-</t>
  </si>
  <si>
    <t>296/83</t>
  </si>
  <si>
    <t>60/1983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</si>
  <si>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</si>
  <si>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</si>
  <si>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</si>
  <si>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</si>
  <si>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Чай с сахаром витаминизир</t>
  </si>
  <si>
    <t xml:space="preserve">Каша рисовая на молоке </t>
  </si>
  <si>
    <t>Четверг</t>
  </si>
  <si>
    <t xml:space="preserve">Йогурт </t>
  </si>
  <si>
    <t>Какао с молоком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</si>
  <si>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</si>
  <si>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</si>
  <si>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</si>
  <si>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</si>
  <si>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</si>
  <si>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</si>
  <si>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Икра овощная</t>
  </si>
  <si>
    <t>657/83</t>
  </si>
  <si>
    <t xml:space="preserve">среда 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</si>
  <si>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</si>
  <si>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</si>
  <si>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</si>
  <si>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</si>
  <si>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</si>
  <si>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208/83</t>
  </si>
  <si>
    <t>927/83</t>
  </si>
  <si>
    <t>179/83</t>
  </si>
  <si>
    <t>732/83</t>
  </si>
  <si>
    <t>506/83</t>
  </si>
  <si>
    <t xml:space="preserve">Рис отварной </t>
  </si>
  <si>
    <t>Каша молочная Дружба</t>
  </si>
  <si>
    <t>60/83</t>
  </si>
  <si>
    <t>61/83</t>
  </si>
  <si>
    <t>Салат из св помидор и перца</t>
  </si>
  <si>
    <t>Фрукт сезонный</t>
  </si>
  <si>
    <t>217/83</t>
  </si>
  <si>
    <t>Хлеб пшеничный</t>
  </si>
  <si>
    <t>Чай с сахаром витамин</t>
  </si>
  <si>
    <t>1.307/02</t>
  </si>
  <si>
    <t>342/83</t>
  </si>
  <si>
    <t>Капуста тушенная</t>
  </si>
  <si>
    <t>364/83</t>
  </si>
  <si>
    <t>Котлета рыбная</t>
  </si>
  <si>
    <t>Хлеб ржаной</t>
  </si>
  <si>
    <t>668/83</t>
  </si>
  <si>
    <t>Птица отварная</t>
  </si>
  <si>
    <t>697/83</t>
  </si>
  <si>
    <t>420/83</t>
  </si>
  <si>
    <t>134.61</t>
  </si>
  <si>
    <t>0.94</t>
  </si>
  <si>
    <t>Салат из св помидоров и огурцов</t>
  </si>
  <si>
    <t>Овощи порционно</t>
  </si>
  <si>
    <t>55/1983</t>
  </si>
  <si>
    <t xml:space="preserve">Салат из свежих огурцов </t>
  </si>
  <si>
    <t>Салат из свежих огурцов</t>
  </si>
  <si>
    <t>319/16</t>
  </si>
  <si>
    <t>Шницель н/р из говядины</t>
  </si>
  <si>
    <t>Чай с лимоном</t>
  </si>
  <si>
    <t>Компот (фрукты или ягоды)</t>
  </si>
  <si>
    <t>676/83</t>
  </si>
  <si>
    <t xml:space="preserve">Котлета полтавская </t>
  </si>
  <si>
    <t>Компот(фрукты или ягоды)</t>
  </si>
  <si>
    <t xml:space="preserve">Чай с сахаром </t>
  </si>
  <si>
    <t>703/83</t>
  </si>
  <si>
    <t>654/83</t>
  </si>
  <si>
    <t>Бифштекс рубленый</t>
  </si>
  <si>
    <t>1042/83</t>
  </si>
  <si>
    <t>Напиток (фрукты или ягоды)</t>
  </si>
  <si>
    <t>3.46/02</t>
  </si>
  <si>
    <t>Биточки по-белорусски</t>
  </si>
  <si>
    <t>632/83</t>
  </si>
  <si>
    <t>Салат из свежих помидор и огурцов</t>
  </si>
  <si>
    <t>773/83</t>
  </si>
  <si>
    <t xml:space="preserve">осень-зима </t>
  </si>
  <si>
    <t>1,57/06</t>
  </si>
  <si>
    <t>Салат Беларусский</t>
  </si>
  <si>
    <t>Уха ростовская( семга)</t>
  </si>
  <si>
    <t>Каша кукурузная</t>
  </si>
  <si>
    <t>Котлета  из филе индейки</t>
  </si>
  <si>
    <t>Чай с сахаром</t>
  </si>
  <si>
    <t>Йогурт питьевой</t>
  </si>
  <si>
    <t>675/83</t>
  </si>
  <si>
    <t xml:space="preserve">биточки по-селянски </t>
  </si>
  <si>
    <t>251/83</t>
  </si>
  <si>
    <t>Масло сливочное</t>
  </si>
  <si>
    <t>Фрукты печеный</t>
  </si>
  <si>
    <t>Фрукт печеный</t>
  </si>
  <si>
    <t>Мучное изделие</t>
  </si>
  <si>
    <t>Хлеб  пшеничный</t>
  </si>
  <si>
    <t xml:space="preserve">Цыплята тушенные </t>
  </si>
  <si>
    <t>Напиток (ягоды или фрукты)</t>
  </si>
  <si>
    <t xml:space="preserve">Котлета из птицы </t>
  </si>
  <si>
    <t>Каша пшенная</t>
  </si>
  <si>
    <t>Фрукт сезоный</t>
  </si>
  <si>
    <t>Выпечное изделие</t>
  </si>
  <si>
    <t>Борщ с говядиной и сметаной 250/20/10</t>
  </si>
  <si>
    <t>Каша рисовая на молоке с маслом 200/10</t>
  </si>
  <si>
    <t>Хлеб пшеничный/ржаной 50/50</t>
  </si>
  <si>
    <t>Суп с фрикадельками 250/30</t>
  </si>
  <si>
    <t>Гуляш из говядины 50/50</t>
  </si>
  <si>
    <t>Тефтели рубленые с соусом 50/50</t>
  </si>
  <si>
    <t>Хлеб пшеничный/ржаной 40/40</t>
  </si>
  <si>
    <t>Суп с фрикадельками 250/50</t>
  </si>
  <si>
    <t>Хлеб пшеничный/ржаной 20/20</t>
  </si>
  <si>
    <t>Хлеб пшеничный/ржаной 30/30</t>
  </si>
  <si>
    <t>Котлета из филе птицы с соусом 50/50</t>
  </si>
  <si>
    <t>Щи из св капусты  с говяд со сметаной 250/25/10</t>
  </si>
  <si>
    <t>Запеканка из творога со сгущ молоком 150/20</t>
  </si>
  <si>
    <t>Суп картофельный с горохом с мясом 250/20</t>
  </si>
  <si>
    <t>Котлета по-хлыновски 50/50</t>
  </si>
  <si>
    <t>Суп картофельный с горохом с мясом 250/25</t>
  </si>
  <si>
    <t>Суп с макарон изделиями с говядиной 250/20</t>
  </si>
  <si>
    <t>Котлета московская с соусом 50/50</t>
  </si>
  <si>
    <t>Суп с макарон изделиями с говядиной 250/35</t>
  </si>
  <si>
    <t>Поджарка из говядины 90/15</t>
  </si>
  <si>
    <t>Борщ сибирский с говядиной 250/25</t>
  </si>
  <si>
    <t>Каша молочная Дружба 200/10</t>
  </si>
  <si>
    <t>Борщ сибирский с говядиной 250/30</t>
  </si>
  <si>
    <t xml:space="preserve">Котлета рыбная бужок </t>
  </si>
  <si>
    <t>Суп овощной с говяд 250/25</t>
  </si>
  <si>
    <t>Язык отварной с соусом 50/50</t>
  </si>
  <si>
    <t>Хлеб пшеничный/ржаной 30/40</t>
  </si>
  <si>
    <t>Язык отварной с соусом 65/50</t>
  </si>
  <si>
    <t>Суп картофельный с горохом с говядиной 250/25</t>
  </si>
  <si>
    <t>Котлета из птицы с соусом 50/50</t>
  </si>
  <si>
    <t>Суп картофельный с горохом с говядиной 250/30</t>
  </si>
  <si>
    <t>Пудинг из творога со сгущенным молоком 150/20</t>
  </si>
  <si>
    <t>Хлеб пшеничный/ржаной 20/30</t>
  </si>
  <si>
    <t>Запеканка рисовая  с творогом со сгущ молок 180/20</t>
  </si>
  <si>
    <t>Солянка домашняя 250/10</t>
  </si>
  <si>
    <t>Плов с мясом 200/50</t>
  </si>
  <si>
    <t>Биточки хмельницкие  50/50</t>
  </si>
  <si>
    <t>Щи из св капусты с  гов 250/25</t>
  </si>
  <si>
    <t>Рассольник ленинградский  с говядиной 250/25</t>
  </si>
  <si>
    <t>Щи из св капусты  с говяд со сметаной 250/20/10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</si>
</sst>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justify"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3" borderId="22" xfId="0" applyFont="1" applyFill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50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2" fontId="1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202" fontId="1" fillId="0" borderId="22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50" fillId="0" borderId="2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30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202" fontId="2" fillId="0" borderId="0" xfId="0" applyNumberFormat="1" applyFont="1" applyBorder="1" applyAlignment="1">
      <alignment horizontal="left" wrapText="1"/>
    </xf>
    <xf numFmtId="0" fontId="50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49" fillId="0" borderId="19" xfId="0" applyFont="1" applyBorder="1" applyAlignment="1">
      <alignment horizontal="center" vertical="center" wrapText="1"/>
    </xf>
    <xf numFmtId="202" fontId="1" fillId="0" borderId="15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50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50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0" fontId="5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left" wrapText="1"/>
    </xf>
    <xf numFmtId="202" fontId="2" fillId="0" borderId="14" xfId="0" applyNumberFormat="1" applyFont="1" applyBorder="1" applyAlignment="1">
      <alignment horizontal="center" wrapText="1"/>
    </xf>
    <xf numFmtId="0" fontId="49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0" borderId="37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1" fillId="0" borderId="22" xfId="0" applyNumberFormat="1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14" fontId="4" fillId="0" borderId="27" xfId="0" applyNumberFormat="1" applyFont="1" applyBorder="1" applyAlignment="1">
      <alignment horizontal="left" wrapText="1"/>
    </xf>
    <xf numFmtId="2" fontId="1" fillId="33" borderId="22" xfId="0" applyNumberFormat="1" applyFont="1" applyFill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29" xfId="0" applyNumberFormat="1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29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left" wrapText="1"/>
    </xf>
    <xf numFmtId="0" fontId="2" fillId="33" borderId="28" xfId="0" applyFont="1" applyFill="1" applyBorder="1" applyAlignment="1">
      <alignment wrapText="1"/>
    </xf>
    <xf numFmtId="0" fontId="3" fillId="0" borderId="42" xfId="0" applyFont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49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2" fontId="1" fillId="0" borderId="50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 wrapText="1"/>
    </xf>
    <xf numFmtId="0" fontId="50" fillId="0" borderId="45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25" xfId="0" applyFont="1" applyFill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49" fillId="0" borderId="24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36" xfId="0" applyFont="1" applyBorder="1" applyAlignment="1">
      <alignment horizontal="center" wrapText="1"/>
    </xf>
    <xf numFmtId="0" fontId="50" fillId="0" borderId="19" xfId="0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25" xfId="0" applyFont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49" fillId="0" borderId="3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/>
    </xf>
    <xf numFmtId="0" fontId="50" fillId="0" borderId="26" xfId="0" applyFont="1" applyBorder="1" applyAlignment="1">
      <alignment horizontal="center" wrapText="1"/>
    </xf>
    <xf numFmtId="2" fontId="2" fillId="0" borderId="48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52" xfId="0" applyNumberFormat="1" applyFont="1" applyBorder="1" applyAlignment="1">
      <alignment horizontal="center" wrapText="1"/>
    </xf>
    <xf numFmtId="202" fontId="1" fillId="0" borderId="24" xfId="0" applyNumberFormat="1" applyFont="1" applyBorder="1" applyAlignment="1">
      <alignment horizontal="center" wrapText="1"/>
    </xf>
    <xf numFmtId="0" fontId="50" fillId="0" borderId="53" xfId="0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50" fillId="0" borderId="54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2" fontId="2" fillId="0" borderId="48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2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32" xfId="0" applyFont="1" applyBorder="1" applyAlignment="1">
      <alignment horizontal="center" wrapText="1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1" fillId="0" borderId="55" xfId="0" applyFont="1" applyBorder="1" applyAlignment="1">
      <alignment horizontal="center" wrapText="1"/>
    </xf>
    <xf numFmtId="2" fontId="2" fillId="0" borderId="56" xfId="0" applyNumberFormat="1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59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3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61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4"/>
  <sheetViews>
    <sheetView tabSelected="1" view="pageBreakPreview" zoomScale="90" zoomScaleSheetLayoutView="90" zoomScalePageLayoutView="0" workbookViewId="0" topLeftCell="A133">
      <selection activeCell="G576" sqref="G576"/>
    </sheetView>
  </sheetViews>
  <sheetFormatPr defaultColWidth="9.140625" defaultRowHeight="12.75"/>
  <cols>
    <col min="1" max="1" width="1.1484375" style="1" customWidth="1"/>
    <col min="2" max="2" width="10.7109375" style="1" customWidth="1"/>
    <col min="3" max="3" width="37.8515625" style="1" customWidth="1"/>
    <col min="4" max="4" width="10.57421875" style="1" customWidth="1"/>
    <col min="5" max="5" width="11.421875" style="1" bestFit="1" customWidth="1"/>
    <col min="6" max="6" width="9.7109375" style="1" bestFit="1" customWidth="1"/>
    <col min="7" max="8" width="10.00390625" style="1" bestFit="1" customWidth="1"/>
    <col min="9" max="9" width="11.8515625" style="1" customWidth="1"/>
    <col min="10" max="10" width="9.28125" style="1" bestFit="1" customWidth="1"/>
    <col min="11" max="13" width="10.00390625" style="1" bestFit="1" customWidth="1"/>
    <col min="14" max="14" width="11.421875" style="1" bestFit="1" customWidth="1"/>
    <col min="15" max="15" width="10.00390625" style="1" bestFit="1" customWidth="1"/>
    <col min="16" max="16" width="9.28125" style="1" bestFit="1" customWidth="1"/>
    <col min="17" max="18" width="9.140625" style="1" customWidth="1"/>
    <col min="19" max="19" width="22.8515625" style="1" customWidth="1"/>
    <col min="20" max="16384" width="9.140625" style="1" customWidth="1"/>
  </cols>
  <sheetData>
    <row r="1" spans="3:4" ht="18.75">
      <c r="C1" s="2"/>
      <c r="D1" s="2"/>
    </row>
    <row r="2" spans="2:12" ht="18.75">
      <c r="B2" s="3"/>
      <c r="C2" s="2"/>
      <c r="D2" s="2"/>
      <c r="E2" s="2" t="s">
        <v>65</v>
      </c>
      <c r="F2" s="2"/>
      <c r="G2" s="2"/>
      <c r="H2" s="2"/>
      <c r="L2" s="4"/>
    </row>
    <row r="3" spans="2:12" ht="18.75">
      <c r="B3" s="2" t="s">
        <v>41</v>
      </c>
      <c r="C3" s="5" t="s">
        <v>42</v>
      </c>
      <c r="D3" s="2"/>
      <c r="E3" s="2"/>
      <c r="F3" s="2"/>
      <c r="G3" s="2"/>
      <c r="H3" s="2"/>
      <c r="L3" s="4"/>
    </row>
    <row r="4" spans="2:12" ht="18.75">
      <c r="B4" s="2" t="s">
        <v>43</v>
      </c>
      <c r="C4" s="2" t="s">
        <v>44</v>
      </c>
      <c r="D4" s="2"/>
      <c r="E4" s="2"/>
      <c r="F4" s="2"/>
      <c r="G4" s="2"/>
      <c r="H4" s="2"/>
      <c r="L4" s="4"/>
    </row>
    <row r="5" spans="2:3" ht="19.5" thickBot="1">
      <c r="B5" s="2" t="s">
        <v>137</v>
      </c>
      <c r="C5" s="2"/>
    </row>
    <row r="6" spans="2:16" ht="15" customHeight="1">
      <c r="B6" s="249" t="s">
        <v>0</v>
      </c>
      <c r="C6" s="246" t="s">
        <v>1</v>
      </c>
      <c r="D6" s="6" t="s">
        <v>21</v>
      </c>
      <c r="E6" s="228" t="s">
        <v>2</v>
      </c>
      <c r="F6" s="225" t="s">
        <v>3</v>
      </c>
      <c r="G6" s="226"/>
      <c r="H6" s="227"/>
      <c r="I6" s="228" t="s">
        <v>20</v>
      </c>
      <c r="J6" s="225" t="s">
        <v>19</v>
      </c>
      <c r="K6" s="226"/>
      <c r="L6" s="227"/>
      <c r="M6" s="225" t="s">
        <v>18</v>
      </c>
      <c r="N6" s="226"/>
      <c r="O6" s="226"/>
      <c r="P6" s="251"/>
    </row>
    <row r="7" spans="2:16" ht="38.25" thickBot="1">
      <c r="B7" s="250"/>
      <c r="C7" s="247"/>
      <c r="D7" s="9" t="s">
        <v>22</v>
      </c>
      <c r="E7" s="229"/>
      <c r="F7" s="11" t="s">
        <v>4</v>
      </c>
      <c r="G7" s="11" t="s">
        <v>5</v>
      </c>
      <c r="H7" s="11" t="s">
        <v>6</v>
      </c>
      <c r="I7" s="229"/>
      <c r="J7" s="11" t="s">
        <v>53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15</v>
      </c>
      <c r="P7" s="12" t="s">
        <v>16</v>
      </c>
    </row>
    <row r="8" spans="2:16" ht="19.5" thickBot="1">
      <c r="B8" s="236" t="s">
        <v>33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</row>
    <row r="9" spans="2:16" ht="18" customHeight="1">
      <c r="B9" s="15" t="s">
        <v>90</v>
      </c>
      <c r="C9" s="16" t="s">
        <v>70</v>
      </c>
      <c r="D9" s="17">
        <v>36.47</v>
      </c>
      <c r="E9" s="18">
        <v>200</v>
      </c>
      <c r="F9" s="19">
        <v>5.52</v>
      </c>
      <c r="G9" s="19">
        <v>3.01</v>
      </c>
      <c r="H9" s="19">
        <v>40.89</v>
      </c>
      <c r="I9" s="176">
        <v>207</v>
      </c>
      <c r="J9" s="19">
        <v>0.07</v>
      </c>
      <c r="K9" s="19">
        <v>0.98</v>
      </c>
      <c r="L9" s="176">
        <v>1.97</v>
      </c>
      <c r="M9" s="19">
        <v>129.84</v>
      </c>
      <c r="N9" s="19">
        <v>132.61</v>
      </c>
      <c r="O9" s="19">
        <v>23.1</v>
      </c>
      <c r="P9" s="48">
        <v>0.92</v>
      </c>
    </row>
    <row r="10" spans="2:16" ht="18" customHeight="1">
      <c r="B10" s="21" t="s">
        <v>40</v>
      </c>
      <c r="C10" s="22" t="s">
        <v>12</v>
      </c>
      <c r="D10" s="23">
        <v>21.52</v>
      </c>
      <c r="E10" s="30">
        <v>20</v>
      </c>
      <c r="F10" s="31">
        <v>4.68</v>
      </c>
      <c r="G10" s="31">
        <v>5</v>
      </c>
      <c r="H10" s="31">
        <v>0</v>
      </c>
      <c r="I10" s="31">
        <v>74.2</v>
      </c>
      <c r="J10" s="26">
        <v>0.01</v>
      </c>
      <c r="K10" s="26">
        <v>0.32</v>
      </c>
      <c r="L10" s="26">
        <v>0.05</v>
      </c>
      <c r="M10" s="26">
        <v>200</v>
      </c>
      <c r="N10" s="26">
        <v>108.8</v>
      </c>
      <c r="O10" s="26">
        <v>9.4</v>
      </c>
      <c r="P10" s="27">
        <v>0.12</v>
      </c>
    </row>
    <row r="11" spans="2:16" ht="18" customHeight="1">
      <c r="B11" s="21"/>
      <c r="C11" s="22" t="s">
        <v>148</v>
      </c>
      <c r="D11" s="23">
        <v>24.34</v>
      </c>
      <c r="E11" s="30">
        <v>10</v>
      </c>
      <c r="F11" s="87">
        <v>0.13</v>
      </c>
      <c r="G11" s="87">
        <v>7.25</v>
      </c>
      <c r="H11" s="87">
        <v>0.09</v>
      </c>
      <c r="I11" s="87">
        <v>66.1</v>
      </c>
      <c r="J11" s="52">
        <v>0.01</v>
      </c>
      <c r="K11" s="52">
        <v>0</v>
      </c>
      <c r="L11" s="52">
        <v>0.04</v>
      </c>
      <c r="M11" s="52">
        <v>2.4</v>
      </c>
      <c r="N11" s="52">
        <v>2</v>
      </c>
      <c r="O11" s="52">
        <v>0.3</v>
      </c>
      <c r="P11" s="104">
        <v>0.02</v>
      </c>
    </row>
    <row r="12" spans="2:16" ht="18" customHeight="1">
      <c r="B12" s="21" t="s">
        <v>24</v>
      </c>
      <c r="C12" s="167" t="s">
        <v>73</v>
      </c>
      <c r="D12" s="23">
        <v>21.58</v>
      </c>
      <c r="E12" s="29">
        <v>200</v>
      </c>
      <c r="F12" s="24">
        <v>2.09</v>
      </c>
      <c r="G12" s="24">
        <v>1.48</v>
      </c>
      <c r="H12" s="24">
        <v>13.92</v>
      </c>
      <c r="I12" s="24">
        <v>148.85</v>
      </c>
      <c r="J12" s="24">
        <v>0.02</v>
      </c>
      <c r="K12" s="24">
        <v>0.5</v>
      </c>
      <c r="L12" s="25">
        <v>1</v>
      </c>
      <c r="M12" s="24">
        <v>60.9</v>
      </c>
      <c r="N12" s="25">
        <v>45.5</v>
      </c>
      <c r="O12" s="25">
        <v>7</v>
      </c>
      <c r="P12" s="185">
        <v>0.11</v>
      </c>
    </row>
    <row r="13" spans="2:16" ht="18" customHeight="1">
      <c r="B13" s="32"/>
      <c r="C13" s="22" t="s">
        <v>100</v>
      </c>
      <c r="D13" s="23">
        <v>1.61</v>
      </c>
      <c r="E13" s="24">
        <v>20</v>
      </c>
      <c r="F13" s="33">
        <v>1.52</v>
      </c>
      <c r="G13" s="33">
        <v>0.12</v>
      </c>
      <c r="H13" s="33">
        <v>10.46</v>
      </c>
      <c r="I13" s="33">
        <v>46.6</v>
      </c>
      <c r="J13" s="34">
        <v>0.02</v>
      </c>
      <c r="K13" s="34">
        <v>0</v>
      </c>
      <c r="L13" s="34">
        <v>0</v>
      </c>
      <c r="M13" s="34">
        <v>4</v>
      </c>
      <c r="N13" s="34">
        <v>13</v>
      </c>
      <c r="O13" s="34">
        <v>2.8</v>
      </c>
      <c r="P13" s="35">
        <v>0.18</v>
      </c>
    </row>
    <row r="14" spans="2:16" ht="18" customHeight="1" thickBot="1">
      <c r="B14" s="36"/>
      <c r="C14" s="37" t="s">
        <v>72</v>
      </c>
      <c r="D14" s="11">
        <v>60.48</v>
      </c>
      <c r="E14" s="11">
        <v>270</v>
      </c>
      <c r="F14" s="39">
        <v>5.35</v>
      </c>
      <c r="G14" s="39">
        <v>2.88</v>
      </c>
      <c r="H14" s="39">
        <v>18.98</v>
      </c>
      <c r="I14" s="39">
        <v>45</v>
      </c>
      <c r="J14" s="39"/>
      <c r="K14" s="39"/>
      <c r="L14" s="39"/>
      <c r="M14" s="39"/>
      <c r="N14" s="39"/>
      <c r="O14" s="39"/>
      <c r="P14" s="40"/>
    </row>
    <row r="15" spans="2:16" ht="19.5" customHeight="1" thickBot="1">
      <c r="B15" s="41"/>
      <c r="C15" s="42" t="s">
        <v>13</v>
      </c>
      <c r="D15" s="43">
        <f>SUM(D9:D14)</f>
        <v>166</v>
      </c>
      <c r="E15" s="43">
        <f>SUM(E9:E14)</f>
        <v>720</v>
      </c>
      <c r="F15" s="43">
        <f aca="true" t="shared" si="0" ref="F15:P15">SUM(F9:F14)</f>
        <v>19.29</v>
      </c>
      <c r="G15" s="43">
        <f t="shared" si="0"/>
        <v>19.74</v>
      </c>
      <c r="H15" s="43">
        <f t="shared" si="0"/>
        <v>84.34000000000002</v>
      </c>
      <c r="I15" s="43">
        <f t="shared" si="0"/>
        <v>587.75</v>
      </c>
      <c r="J15" s="43">
        <f t="shared" si="0"/>
        <v>0.13</v>
      </c>
      <c r="K15" s="43">
        <f t="shared" si="0"/>
        <v>1.8</v>
      </c>
      <c r="L15" s="43">
        <f t="shared" si="0"/>
        <v>3.06</v>
      </c>
      <c r="M15" s="43">
        <f t="shared" si="0"/>
        <v>397.14</v>
      </c>
      <c r="N15" s="43">
        <f t="shared" si="0"/>
        <v>301.91</v>
      </c>
      <c r="O15" s="43">
        <f t="shared" si="0"/>
        <v>42.599999999999994</v>
      </c>
      <c r="P15" s="44">
        <f t="shared" si="0"/>
        <v>1.35</v>
      </c>
    </row>
    <row r="16" spans="2:16" ht="19.5" customHeight="1" thickBot="1">
      <c r="B16" s="233" t="s">
        <v>34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5"/>
    </row>
    <row r="17" spans="2:16" ht="22.5" customHeight="1">
      <c r="B17" s="15" t="s">
        <v>96</v>
      </c>
      <c r="C17" s="16" t="s">
        <v>97</v>
      </c>
      <c r="D17" s="47">
        <v>31.95</v>
      </c>
      <c r="E17" s="18">
        <v>60</v>
      </c>
      <c r="F17" s="19">
        <v>0.64</v>
      </c>
      <c r="G17" s="19">
        <v>3</v>
      </c>
      <c r="H17" s="19">
        <v>3.22</v>
      </c>
      <c r="I17" s="19">
        <v>41.84</v>
      </c>
      <c r="J17" s="19">
        <v>0.04</v>
      </c>
      <c r="K17" s="19">
        <v>67.65</v>
      </c>
      <c r="L17" s="19">
        <v>0</v>
      </c>
      <c r="M17" s="19">
        <v>10.58</v>
      </c>
      <c r="N17" s="19">
        <v>15.28</v>
      </c>
      <c r="O17" s="19">
        <v>9.6</v>
      </c>
      <c r="P17" s="48">
        <v>0.47</v>
      </c>
    </row>
    <row r="18" spans="2:16" ht="36" customHeight="1">
      <c r="B18" s="21" t="s">
        <v>36</v>
      </c>
      <c r="C18" s="22" t="s">
        <v>159</v>
      </c>
      <c r="D18" s="175">
        <v>51.67</v>
      </c>
      <c r="E18" s="24">
        <v>280</v>
      </c>
      <c r="F18" s="25">
        <v>5.69</v>
      </c>
      <c r="G18" s="25">
        <v>4.71</v>
      </c>
      <c r="H18" s="25">
        <v>13.3</v>
      </c>
      <c r="I18" s="25">
        <v>150.53</v>
      </c>
      <c r="J18" s="25">
        <v>0.08</v>
      </c>
      <c r="K18" s="25">
        <v>21.58</v>
      </c>
      <c r="L18" s="25">
        <v>0.02</v>
      </c>
      <c r="M18" s="25">
        <v>41.51</v>
      </c>
      <c r="N18" s="25">
        <v>117.29</v>
      </c>
      <c r="O18" s="25">
        <v>38.02</v>
      </c>
      <c r="P18" s="51">
        <v>2.17</v>
      </c>
    </row>
    <row r="19" spans="2:16" ht="16.5" customHeight="1">
      <c r="B19" s="21" t="s">
        <v>123</v>
      </c>
      <c r="C19" s="22" t="s">
        <v>124</v>
      </c>
      <c r="D19" s="26">
        <v>82.4</v>
      </c>
      <c r="E19" s="106">
        <v>90</v>
      </c>
      <c r="F19" s="107">
        <v>10.71</v>
      </c>
      <c r="G19" s="107">
        <v>10.71</v>
      </c>
      <c r="H19" s="107">
        <v>7.19</v>
      </c>
      <c r="I19" s="107">
        <v>136.64</v>
      </c>
      <c r="J19" s="107">
        <v>0.12</v>
      </c>
      <c r="K19" s="107">
        <v>0.1</v>
      </c>
      <c r="L19" s="107">
        <v>0</v>
      </c>
      <c r="M19" s="107">
        <v>12.47</v>
      </c>
      <c r="N19" s="107">
        <v>208.56</v>
      </c>
      <c r="O19" s="107">
        <v>23.54</v>
      </c>
      <c r="P19" s="173">
        <v>2.7</v>
      </c>
    </row>
    <row r="20" spans="2:16" ht="18" customHeight="1">
      <c r="B20" s="21" t="s">
        <v>14</v>
      </c>
      <c r="C20" s="22" t="s">
        <v>61</v>
      </c>
      <c r="D20" s="23">
        <v>11.84</v>
      </c>
      <c r="E20" s="24">
        <v>150</v>
      </c>
      <c r="F20" s="25">
        <v>5.2</v>
      </c>
      <c r="G20" s="25">
        <v>3.77</v>
      </c>
      <c r="H20" s="25">
        <v>35.17</v>
      </c>
      <c r="I20" s="25">
        <v>200.64</v>
      </c>
      <c r="J20" s="25">
        <v>0.09</v>
      </c>
      <c r="K20" s="25">
        <v>0</v>
      </c>
      <c r="L20" s="25">
        <v>0.02</v>
      </c>
      <c r="M20" s="25">
        <v>10.71</v>
      </c>
      <c r="N20" s="25">
        <v>46.73</v>
      </c>
      <c r="O20" s="25">
        <v>8.56</v>
      </c>
      <c r="P20" s="51">
        <v>0.64</v>
      </c>
    </row>
    <row r="21" spans="2:16" ht="19.5" customHeight="1">
      <c r="B21" s="159" t="s">
        <v>89</v>
      </c>
      <c r="C21" s="28" t="s">
        <v>122</v>
      </c>
      <c r="D21" s="23">
        <v>26.56</v>
      </c>
      <c r="E21" s="26">
        <v>200</v>
      </c>
      <c r="F21" s="24">
        <v>0.26</v>
      </c>
      <c r="G21" s="24">
        <v>0</v>
      </c>
      <c r="H21" s="24">
        <v>21.92</v>
      </c>
      <c r="I21" s="24">
        <v>92.53</v>
      </c>
      <c r="J21" s="24">
        <v>0</v>
      </c>
      <c r="K21" s="24">
        <v>6</v>
      </c>
      <c r="L21" s="25">
        <v>0</v>
      </c>
      <c r="M21" s="24">
        <v>16.48</v>
      </c>
      <c r="N21" s="25">
        <v>6.4</v>
      </c>
      <c r="O21" s="25">
        <v>18.8</v>
      </c>
      <c r="P21" s="53">
        <v>0.23</v>
      </c>
    </row>
    <row r="22" spans="2:16" ht="18" customHeight="1">
      <c r="B22" s="21"/>
      <c r="C22" s="22" t="s">
        <v>100</v>
      </c>
      <c r="D22" s="23">
        <v>1.61</v>
      </c>
      <c r="E22" s="30">
        <v>20</v>
      </c>
      <c r="F22" s="97">
        <v>1.52</v>
      </c>
      <c r="G22" s="97">
        <v>0.12</v>
      </c>
      <c r="H22" s="97">
        <v>10.46</v>
      </c>
      <c r="I22" s="97">
        <v>46.6</v>
      </c>
      <c r="J22" s="34">
        <v>0.02</v>
      </c>
      <c r="K22" s="34">
        <v>0</v>
      </c>
      <c r="L22" s="34">
        <v>0</v>
      </c>
      <c r="M22" s="34">
        <v>4</v>
      </c>
      <c r="N22" s="34">
        <v>13</v>
      </c>
      <c r="O22" s="34">
        <v>2.8</v>
      </c>
      <c r="P22" s="35">
        <v>0.18</v>
      </c>
    </row>
    <row r="23" spans="2:16" ht="18" customHeight="1" thickBot="1">
      <c r="B23" s="54"/>
      <c r="C23" s="55" t="s">
        <v>158</v>
      </c>
      <c r="D23" s="11">
        <v>41.97</v>
      </c>
      <c r="E23" s="11">
        <v>60</v>
      </c>
      <c r="F23" s="38">
        <v>2.31</v>
      </c>
      <c r="G23" s="11">
        <v>5.48</v>
      </c>
      <c r="H23" s="11">
        <v>25.54</v>
      </c>
      <c r="I23" s="11">
        <v>150</v>
      </c>
      <c r="J23" s="11">
        <v>0.06</v>
      </c>
      <c r="K23" s="11">
        <v>0.26</v>
      </c>
      <c r="L23" s="11">
        <v>0.23</v>
      </c>
      <c r="M23" s="11">
        <v>145.18</v>
      </c>
      <c r="N23" s="11">
        <v>114.53</v>
      </c>
      <c r="O23" s="11">
        <v>14.55</v>
      </c>
      <c r="P23" s="12">
        <v>0.65</v>
      </c>
    </row>
    <row r="24" spans="2:16" ht="19.5" customHeight="1" thickBot="1">
      <c r="B24" s="56"/>
      <c r="C24" s="42" t="s">
        <v>13</v>
      </c>
      <c r="D24" s="43">
        <f>SUM(D17:D23)</f>
        <v>248.00000000000003</v>
      </c>
      <c r="E24" s="43">
        <f>SUM(E17:E23)</f>
        <v>860</v>
      </c>
      <c r="F24" s="43">
        <f>SUM(F17:F23)</f>
        <v>26.33</v>
      </c>
      <c r="G24" s="43">
        <f aca="true" t="shared" si="1" ref="G24:P24">SUM(G17:G23)</f>
        <v>27.790000000000003</v>
      </c>
      <c r="H24" s="43">
        <f t="shared" si="1"/>
        <v>116.80000000000001</v>
      </c>
      <c r="I24" s="43">
        <f>SUM(I17:I23)</f>
        <v>818.78</v>
      </c>
      <c r="J24" s="43">
        <f t="shared" si="1"/>
        <v>0.41</v>
      </c>
      <c r="K24" s="43">
        <f t="shared" si="1"/>
        <v>95.59</v>
      </c>
      <c r="L24" s="43">
        <f t="shared" si="1"/>
        <v>0.27</v>
      </c>
      <c r="M24" s="43">
        <f t="shared" si="1"/>
        <v>240.93</v>
      </c>
      <c r="N24" s="43">
        <f t="shared" si="1"/>
        <v>521.79</v>
      </c>
      <c r="O24" s="43">
        <f t="shared" si="1"/>
        <v>115.86999999999999</v>
      </c>
      <c r="P24" s="44">
        <f t="shared" si="1"/>
        <v>7.04</v>
      </c>
    </row>
    <row r="25" spans="2:16" ht="19.5" customHeight="1" thickBot="1">
      <c r="B25" s="56"/>
      <c r="C25" s="57" t="s">
        <v>27</v>
      </c>
      <c r="D25" s="58">
        <f>SUM(D15+D24)</f>
        <v>414</v>
      </c>
      <c r="E25" s="58"/>
      <c r="F25" s="58">
        <f aca="true" t="shared" si="2" ref="F25:P25">SUM(F15+F24)</f>
        <v>45.62</v>
      </c>
      <c r="G25" s="58">
        <f t="shared" si="2"/>
        <v>47.53</v>
      </c>
      <c r="H25" s="58">
        <f t="shared" si="2"/>
        <v>201.14000000000004</v>
      </c>
      <c r="I25" s="58">
        <f t="shared" si="2"/>
        <v>1406.53</v>
      </c>
      <c r="J25" s="58">
        <f t="shared" si="2"/>
        <v>0.54</v>
      </c>
      <c r="K25" s="58">
        <f t="shared" si="2"/>
        <v>97.39</v>
      </c>
      <c r="L25" s="58">
        <f t="shared" si="2"/>
        <v>3.33</v>
      </c>
      <c r="M25" s="58">
        <f t="shared" si="2"/>
        <v>638.0699999999999</v>
      </c>
      <c r="N25" s="58">
        <f t="shared" si="2"/>
        <v>823.7</v>
      </c>
      <c r="O25" s="58">
        <f t="shared" si="2"/>
        <v>158.46999999999997</v>
      </c>
      <c r="P25" s="59">
        <f t="shared" si="2"/>
        <v>8.39</v>
      </c>
    </row>
    <row r="26" spans="2:16" ht="19.5" customHeight="1">
      <c r="B26" s="60"/>
      <c r="C26" s="61"/>
      <c r="D26" s="62"/>
      <c r="E26" s="63"/>
      <c r="F26" s="62"/>
      <c r="G26" s="62"/>
      <c r="H26" s="62"/>
      <c r="I26" s="63"/>
      <c r="J26" s="62"/>
      <c r="K26" s="62"/>
      <c r="L26" s="62"/>
      <c r="M26" s="62"/>
      <c r="N26" s="62"/>
      <c r="O26" s="62"/>
      <c r="P26" s="62"/>
    </row>
    <row r="28" spans="2:8" ht="18.75">
      <c r="B28" s="64"/>
      <c r="C28" s="2"/>
      <c r="D28" s="2"/>
      <c r="E28" s="2" t="s">
        <v>66</v>
      </c>
      <c r="F28" s="2"/>
      <c r="G28" s="2"/>
      <c r="H28" s="2"/>
    </row>
    <row r="29" spans="2:8" ht="18.75">
      <c r="B29" s="2" t="s">
        <v>41</v>
      </c>
      <c r="C29" s="5" t="s">
        <v>42</v>
      </c>
      <c r="D29" s="2"/>
      <c r="E29" s="2"/>
      <c r="F29" s="2"/>
      <c r="G29" s="2"/>
      <c r="H29" s="2"/>
    </row>
    <row r="30" spans="2:8" ht="18.75">
      <c r="B30" s="2" t="s">
        <v>43</v>
      </c>
      <c r="C30" s="2" t="s">
        <v>44</v>
      </c>
      <c r="D30" s="2"/>
      <c r="E30" s="2"/>
      <c r="F30" s="2"/>
      <c r="G30" s="2"/>
      <c r="H30" s="2"/>
    </row>
    <row r="31" spans="2:3" ht="19.5" thickBot="1">
      <c r="B31" s="2" t="s">
        <v>137</v>
      </c>
      <c r="C31" s="2"/>
    </row>
    <row r="32" spans="2:16" ht="20.25" customHeight="1">
      <c r="B32" s="249" t="s">
        <v>0</v>
      </c>
      <c r="C32" s="246" t="s">
        <v>1</v>
      </c>
      <c r="D32" s="6" t="s">
        <v>21</v>
      </c>
      <c r="E32" s="228" t="s">
        <v>2</v>
      </c>
      <c r="F32" s="225" t="s">
        <v>3</v>
      </c>
      <c r="G32" s="226"/>
      <c r="H32" s="227"/>
      <c r="I32" s="228" t="s">
        <v>20</v>
      </c>
      <c r="J32" s="225" t="s">
        <v>19</v>
      </c>
      <c r="K32" s="226"/>
      <c r="L32" s="227"/>
      <c r="M32" s="225" t="s">
        <v>18</v>
      </c>
      <c r="N32" s="226"/>
      <c r="O32" s="226"/>
      <c r="P32" s="251"/>
    </row>
    <row r="33" spans="2:16" ht="38.25" thickBot="1">
      <c r="B33" s="250"/>
      <c r="C33" s="247"/>
      <c r="D33" s="9" t="s">
        <v>22</v>
      </c>
      <c r="E33" s="229"/>
      <c r="F33" s="11" t="s">
        <v>4</v>
      </c>
      <c r="G33" s="11" t="s">
        <v>5</v>
      </c>
      <c r="H33" s="11" t="s">
        <v>6</v>
      </c>
      <c r="I33" s="229"/>
      <c r="J33" s="11" t="s">
        <v>53</v>
      </c>
      <c r="K33" s="11" t="s">
        <v>7</v>
      </c>
      <c r="L33" s="11" t="s">
        <v>8</v>
      </c>
      <c r="M33" s="11" t="s">
        <v>9</v>
      </c>
      <c r="N33" s="11" t="s">
        <v>10</v>
      </c>
      <c r="O33" s="11" t="s">
        <v>15</v>
      </c>
      <c r="P33" s="12" t="s">
        <v>16</v>
      </c>
    </row>
    <row r="34" spans="2:16" ht="18" customHeight="1" thickBot="1">
      <c r="B34" s="256" t="s">
        <v>33</v>
      </c>
      <c r="C34" s="257"/>
      <c r="D34" s="6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2:16" ht="37.5">
      <c r="B35" s="66" t="s">
        <v>90</v>
      </c>
      <c r="C35" s="67" t="s">
        <v>160</v>
      </c>
      <c r="D35" s="68">
        <v>36.37</v>
      </c>
      <c r="E35" s="69">
        <v>210</v>
      </c>
      <c r="F35" s="70">
        <v>5.64</v>
      </c>
      <c r="G35" s="70">
        <v>9.39</v>
      </c>
      <c r="H35" s="70">
        <v>40.97</v>
      </c>
      <c r="I35" s="70">
        <v>277.46</v>
      </c>
      <c r="J35" s="70">
        <v>0.07</v>
      </c>
      <c r="K35" s="70">
        <v>0.98</v>
      </c>
      <c r="L35" s="70">
        <v>2.08</v>
      </c>
      <c r="M35" s="70">
        <v>132.24</v>
      </c>
      <c r="N35" s="70" t="s">
        <v>112</v>
      </c>
      <c r="O35" s="70">
        <v>23.4</v>
      </c>
      <c r="P35" s="20" t="s">
        <v>113</v>
      </c>
    </row>
    <row r="36" spans="2:16" ht="18.75">
      <c r="B36" s="21" t="s">
        <v>40</v>
      </c>
      <c r="C36" s="22" t="s">
        <v>12</v>
      </c>
      <c r="D36" s="23">
        <v>17.58</v>
      </c>
      <c r="E36" s="30">
        <v>20</v>
      </c>
      <c r="F36" s="31">
        <v>4.68</v>
      </c>
      <c r="G36" s="31">
        <v>6</v>
      </c>
      <c r="H36" s="31">
        <v>0</v>
      </c>
      <c r="I36" s="31">
        <v>74.2</v>
      </c>
      <c r="J36" s="26">
        <v>0.01</v>
      </c>
      <c r="K36" s="26">
        <v>0.32</v>
      </c>
      <c r="L36" s="26">
        <v>0.05</v>
      </c>
      <c r="M36" s="26">
        <v>200</v>
      </c>
      <c r="N36" s="26">
        <v>108.8</v>
      </c>
      <c r="O36" s="26">
        <v>9.4</v>
      </c>
      <c r="P36" s="27">
        <v>0.12</v>
      </c>
    </row>
    <row r="37" spans="2:16" ht="18" customHeight="1">
      <c r="B37" s="21" t="s">
        <v>39</v>
      </c>
      <c r="C37" s="22" t="s">
        <v>143</v>
      </c>
      <c r="D37" s="73">
        <v>2.67</v>
      </c>
      <c r="E37" s="29">
        <v>200</v>
      </c>
      <c r="F37" s="24">
        <v>1.24</v>
      </c>
      <c r="G37" s="24">
        <v>0</v>
      </c>
      <c r="H37" s="24">
        <v>13.9</v>
      </c>
      <c r="I37" s="169">
        <v>76.99</v>
      </c>
      <c r="J37" s="24">
        <v>0</v>
      </c>
      <c r="K37" s="24">
        <v>2.9</v>
      </c>
      <c r="L37" s="170">
        <v>0</v>
      </c>
      <c r="M37" s="169">
        <v>8.06</v>
      </c>
      <c r="N37" s="170">
        <v>9.79</v>
      </c>
      <c r="O37" s="25">
        <v>5.24</v>
      </c>
      <c r="P37" s="24">
        <v>0.91</v>
      </c>
    </row>
    <row r="38" spans="2:16" ht="21" customHeight="1" thickBot="1">
      <c r="B38" s="54"/>
      <c r="C38" s="55" t="s">
        <v>161</v>
      </c>
      <c r="D38" s="11">
        <v>5.78</v>
      </c>
      <c r="E38" s="11">
        <v>100</v>
      </c>
      <c r="F38" s="11">
        <v>9.45</v>
      </c>
      <c r="G38" s="11">
        <v>0.9</v>
      </c>
      <c r="H38" s="11">
        <v>44.85</v>
      </c>
      <c r="I38" s="11">
        <v>223</v>
      </c>
      <c r="J38" s="11">
        <v>0.14</v>
      </c>
      <c r="K38" s="11">
        <v>0</v>
      </c>
      <c r="L38" s="11">
        <v>0</v>
      </c>
      <c r="M38" s="11">
        <v>26.5</v>
      </c>
      <c r="N38" s="11">
        <v>122</v>
      </c>
      <c r="O38" s="11">
        <v>34.5</v>
      </c>
      <c r="P38" s="12">
        <v>1.8</v>
      </c>
    </row>
    <row r="39" spans="2:16" ht="19.5" customHeight="1" thickBot="1">
      <c r="B39" s="41"/>
      <c r="C39" s="42" t="s">
        <v>13</v>
      </c>
      <c r="D39" s="43">
        <f>SUM(D35:D38)</f>
        <v>62.4</v>
      </c>
      <c r="E39" s="43">
        <f>SUM(E35:E38)</f>
        <v>530</v>
      </c>
      <c r="F39" s="43">
        <f aca="true" t="shared" si="3" ref="F39:P39">SUM(F34:F38)</f>
        <v>21.009999999999998</v>
      </c>
      <c r="G39" s="43">
        <f t="shared" si="3"/>
        <v>16.29</v>
      </c>
      <c r="H39" s="43">
        <f t="shared" si="3"/>
        <v>99.72</v>
      </c>
      <c r="I39" s="43">
        <f t="shared" si="3"/>
        <v>651.65</v>
      </c>
      <c r="J39" s="43">
        <f t="shared" si="3"/>
        <v>0.22000000000000003</v>
      </c>
      <c r="K39" s="43">
        <f t="shared" si="3"/>
        <v>4.2</v>
      </c>
      <c r="L39" s="43">
        <f t="shared" si="3"/>
        <v>2.13</v>
      </c>
      <c r="M39" s="43">
        <f t="shared" si="3"/>
        <v>366.8</v>
      </c>
      <c r="N39" s="43">
        <f t="shared" si="3"/>
        <v>240.59</v>
      </c>
      <c r="O39" s="43">
        <f t="shared" si="3"/>
        <v>72.53999999999999</v>
      </c>
      <c r="P39" s="44">
        <f t="shared" si="3"/>
        <v>2.83</v>
      </c>
    </row>
    <row r="40" spans="2:16" ht="19.5" customHeight="1" thickBot="1">
      <c r="B40" s="236" t="s">
        <v>34</v>
      </c>
      <c r="C40" s="237"/>
      <c r="D40" s="7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</row>
    <row r="41" spans="2:16" ht="22.5" customHeight="1">
      <c r="B41" s="15" t="s">
        <v>96</v>
      </c>
      <c r="C41" s="16" t="s">
        <v>97</v>
      </c>
      <c r="D41" s="47">
        <v>53.25</v>
      </c>
      <c r="E41" s="7">
        <v>100</v>
      </c>
      <c r="F41" s="70">
        <v>0.58</v>
      </c>
      <c r="G41" s="70">
        <v>2.5</v>
      </c>
      <c r="H41" s="70">
        <v>4.85</v>
      </c>
      <c r="I41" s="70">
        <v>69.74</v>
      </c>
      <c r="J41" s="70">
        <v>0.07</v>
      </c>
      <c r="K41" s="70">
        <v>112.75</v>
      </c>
      <c r="L41" s="70">
        <v>0</v>
      </c>
      <c r="M41" s="70">
        <v>17.64</v>
      </c>
      <c r="N41" s="70">
        <v>25.46</v>
      </c>
      <c r="O41" s="70">
        <v>16</v>
      </c>
      <c r="P41" s="48">
        <v>0.79</v>
      </c>
    </row>
    <row r="42" spans="2:16" ht="36.75" customHeight="1">
      <c r="B42" s="21" t="s">
        <v>36</v>
      </c>
      <c r="C42" s="22" t="s">
        <v>159</v>
      </c>
      <c r="D42" s="49">
        <v>51.67</v>
      </c>
      <c r="E42" s="24">
        <v>280</v>
      </c>
      <c r="F42" s="25">
        <v>5.69</v>
      </c>
      <c r="G42" s="25">
        <v>4.71</v>
      </c>
      <c r="H42" s="25">
        <v>13.3</v>
      </c>
      <c r="I42" s="25">
        <v>150.53</v>
      </c>
      <c r="J42" s="25">
        <v>0.08</v>
      </c>
      <c r="K42" s="25">
        <v>21.58</v>
      </c>
      <c r="L42" s="25">
        <v>0.02</v>
      </c>
      <c r="M42" s="25">
        <v>41.51</v>
      </c>
      <c r="N42" s="25">
        <v>117.29</v>
      </c>
      <c r="O42" s="25">
        <v>38.02</v>
      </c>
      <c r="P42" s="51">
        <v>2.17</v>
      </c>
    </row>
    <row r="43" spans="2:16" ht="18.75" customHeight="1">
      <c r="B43" s="21" t="s">
        <v>123</v>
      </c>
      <c r="C43" s="22" t="s">
        <v>124</v>
      </c>
      <c r="D43" s="26">
        <v>98.35</v>
      </c>
      <c r="E43" s="106">
        <v>100</v>
      </c>
      <c r="F43" s="107">
        <v>11.9</v>
      </c>
      <c r="G43" s="107">
        <v>10.9</v>
      </c>
      <c r="H43" s="107">
        <v>7.59</v>
      </c>
      <c r="I43" s="107">
        <v>151.82</v>
      </c>
      <c r="J43" s="107">
        <v>0.13</v>
      </c>
      <c r="K43" s="107">
        <v>0.11</v>
      </c>
      <c r="L43" s="107">
        <v>0</v>
      </c>
      <c r="M43" s="107">
        <v>13.85</v>
      </c>
      <c r="N43" s="107">
        <v>231.73</v>
      </c>
      <c r="O43" s="107">
        <v>26.16</v>
      </c>
      <c r="P43" s="173">
        <v>3</v>
      </c>
    </row>
    <row r="44" spans="2:16" ht="18" customHeight="1">
      <c r="B44" s="21" t="s">
        <v>14</v>
      </c>
      <c r="C44" s="22" t="s">
        <v>61</v>
      </c>
      <c r="D44" s="23">
        <v>14.21</v>
      </c>
      <c r="E44" s="30">
        <v>180</v>
      </c>
      <c r="F44" s="25">
        <v>6.24</v>
      </c>
      <c r="G44" s="25">
        <v>4.52</v>
      </c>
      <c r="H44" s="25">
        <v>39.2</v>
      </c>
      <c r="I44" s="25">
        <v>240.77</v>
      </c>
      <c r="J44" s="25">
        <v>0.11</v>
      </c>
      <c r="K44" s="25">
        <v>0</v>
      </c>
      <c r="L44" s="25">
        <v>0.03</v>
      </c>
      <c r="M44" s="25">
        <v>12.85</v>
      </c>
      <c r="N44" s="25">
        <v>56.07</v>
      </c>
      <c r="O44" s="25">
        <v>10.27</v>
      </c>
      <c r="P44" s="51">
        <v>0.77</v>
      </c>
    </row>
    <row r="45" spans="2:16" ht="20.25" customHeight="1">
      <c r="B45" s="159" t="s">
        <v>25</v>
      </c>
      <c r="C45" s="28" t="s">
        <v>122</v>
      </c>
      <c r="D45" s="23">
        <v>26.56</v>
      </c>
      <c r="E45" s="26">
        <v>200</v>
      </c>
      <c r="F45" s="24">
        <v>0.26</v>
      </c>
      <c r="G45" s="24">
        <v>0</v>
      </c>
      <c r="H45" s="24">
        <v>21.92</v>
      </c>
      <c r="I45" s="24">
        <v>92.53</v>
      </c>
      <c r="J45" s="24">
        <v>0</v>
      </c>
      <c r="K45" s="24">
        <v>6</v>
      </c>
      <c r="L45" s="25">
        <v>0</v>
      </c>
      <c r="M45" s="24">
        <v>16.48</v>
      </c>
      <c r="N45" s="25">
        <v>6.4</v>
      </c>
      <c r="O45" s="25">
        <v>18.8</v>
      </c>
      <c r="P45" s="53">
        <v>0.23</v>
      </c>
    </row>
    <row r="46" spans="2:16" ht="18" customHeight="1">
      <c r="B46" s="21"/>
      <c r="C46" s="22" t="s">
        <v>100</v>
      </c>
      <c r="D46" s="23">
        <v>1.61</v>
      </c>
      <c r="E46" s="30">
        <v>20</v>
      </c>
      <c r="F46" s="97">
        <v>1.52</v>
      </c>
      <c r="G46" s="97">
        <v>0.12</v>
      </c>
      <c r="H46" s="97">
        <v>10.46</v>
      </c>
      <c r="I46" s="97">
        <v>46.6</v>
      </c>
      <c r="J46" s="34">
        <v>0.02</v>
      </c>
      <c r="K46" s="34">
        <v>0</v>
      </c>
      <c r="L46" s="34">
        <v>0</v>
      </c>
      <c r="M46" s="34">
        <v>4</v>
      </c>
      <c r="N46" s="34">
        <v>13</v>
      </c>
      <c r="O46" s="34">
        <v>2.8</v>
      </c>
      <c r="P46" s="35">
        <v>0.18</v>
      </c>
    </row>
    <row r="47" spans="2:16" ht="18" customHeight="1">
      <c r="B47" s="21"/>
      <c r="C47" s="22" t="s">
        <v>158</v>
      </c>
      <c r="D47" s="26">
        <v>41.9</v>
      </c>
      <c r="E47" s="26">
        <v>60</v>
      </c>
      <c r="F47" s="23">
        <v>2.31</v>
      </c>
      <c r="G47" s="26">
        <v>7.48</v>
      </c>
      <c r="H47" s="26">
        <v>20.54</v>
      </c>
      <c r="I47" s="26">
        <v>150</v>
      </c>
      <c r="J47" s="26">
        <v>0.06</v>
      </c>
      <c r="K47" s="26">
        <v>0.26</v>
      </c>
      <c r="L47" s="26">
        <v>0.23</v>
      </c>
      <c r="M47" s="26">
        <v>145.18</v>
      </c>
      <c r="N47" s="26">
        <v>114.53</v>
      </c>
      <c r="O47" s="26">
        <v>14.55</v>
      </c>
      <c r="P47" s="27">
        <v>0.65</v>
      </c>
    </row>
    <row r="48" spans="2:16" ht="18" customHeight="1" thickBot="1">
      <c r="B48" s="54"/>
      <c r="C48" s="79" t="s">
        <v>72</v>
      </c>
      <c r="D48" s="10">
        <v>64.05</v>
      </c>
      <c r="E48" s="10">
        <v>180</v>
      </c>
      <c r="F48" s="81">
        <v>3.68</v>
      </c>
      <c r="G48" s="81">
        <v>2.88</v>
      </c>
      <c r="H48" s="81">
        <v>18.98</v>
      </c>
      <c r="I48" s="81">
        <v>45</v>
      </c>
      <c r="J48" s="81"/>
      <c r="K48" s="81"/>
      <c r="L48" s="81"/>
      <c r="M48" s="81"/>
      <c r="N48" s="81"/>
      <c r="O48" s="81"/>
      <c r="P48" s="82"/>
    </row>
    <row r="49" spans="2:16" ht="19.5" customHeight="1" thickBot="1">
      <c r="B49" s="56"/>
      <c r="C49" s="42" t="s">
        <v>13</v>
      </c>
      <c r="D49" s="43">
        <f>SUM(D41:D48)</f>
        <v>351.6</v>
      </c>
      <c r="E49" s="43">
        <f>SUM(E41:E48)</f>
        <v>1120</v>
      </c>
      <c r="F49" s="43">
        <f aca="true" t="shared" si="4" ref="F49:P49">SUM(F41:F48)</f>
        <v>32.18000000000001</v>
      </c>
      <c r="G49" s="43">
        <f t="shared" si="4"/>
        <v>33.11</v>
      </c>
      <c r="H49" s="43">
        <f>SUM(H41:H48)</f>
        <v>136.83999999999997</v>
      </c>
      <c r="I49" s="43">
        <f t="shared" si="4"/>
        <v>946.99</v>
      </c>
      <c r="J49" s="43">
        <f t="shared" si="4"/>
        <v>0.47000000000000003</v>
      </c>
      <c r="K49" s="43">
        <f t="shared" si="4"/>
        <v>140.7</v>
      </c>
      <c r="L49" s="43">
        <f t="shared" si="4"/>
        <v>0.28</v>
      </c>
      <c r="M49" s="43">
        <f t="shared" si="4"/>
        <v>251.51</v>
      </c>
      <c r="N49" s="43">
        <f t="shared" si="4"/>
        <v>564.48</v>
      </c>
      <c r="O49" s="43">
        <f t="shared" si="4"/>
        <v>126.6</v>
      </c>
      <c r="P49" s="44">
        <f t="shared" si="4"/>
        <v>7.790000000000001</v>
      </c>
    </row>
    <row r="50" spans="2:16" ht="19.5" customHeight="1" thickBot="1">
      <c r="B50" s="56"/>
      <c r="C50" s="57" t="s">
        <v>27</v>
      </c>
      <c r="D50" s="58">
        <f>SUM(D39+D49)</f>
        <v>414</v>
      </c>
      <c r="E50" s="58"/>
      <c r="F50" s="58">
        <f aca="true" t="shared" si="5" ref="F50:P50">SUM(F39+F49)</f>
        <v>53.190000000000005</v>
      </c>
      <c r="G50" s="58">
        <f t="shared" si="5"/>
        <v>49.4</v>
      </c>
      <c r="H50" s="58">
        <f t="shared" si="5"/>
        <v>236.55999999999997</v>
      </c>
      <c r="I50" s="58">
        <f t="shared" si="5"/>
        <v>1598.6399999999999</v>
      </c>
      <c r="J50" s="58">
        <f t="shared" si="5"/>
        <v>0.6900000000000001</v>
      </c>
      <c r="K50" s="58">
        <f t="shared" si="5"/>
        <v>144.89999999999998</v>
      </c>
      <c r="L50" s="58">
        <f t="shared" si="5"/>
        <v>2.41</v>
      </c>
      <c r="M50" s="58">
        <f t="shared" si="5"/>
        <v>618.31</v>
      </c>
      <c r="N50" s="58">
        <f t="shared" si="5"/>
        <v>805.07</v>
      </c>
      <c r="O50" s="58">
        <f t="shared" si="5"/>
        <v>199.14</v>
      </c>
      <c r="P50" s="59">
        <f t="shared" si="5"/>
        <v>10.620000000000001</v>
      </c>
    </row>
    <row r="51" spans="2:16" ht="18.7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62"/>
      <c r="M51" s="62"/>
      <c r="N51" s="62"/>
      <c r="O51" s="62"/>
      <c r="P51" s="62"/>
    </row>
    <row r="53" spans="2:8" ht="18.75">
      <c r="B53" s="64"/>
      <c r="C53" s="2"/>
      <c r="D53" s="2"/>
      <c r="E53" s="2" t="s">
        <v>65</v>
      </c>
      <c r="F53" s="2"/>
      <c r="G53" s="2"/>
      <c r="H53" s="2"/>
    </row>
    <row r="54" spans="2:8" ht="18.75">
      <c r="B54" s="2" t="s">
        <v>41</v>
      </c>
      <c r="C54" s="5" t="s">
        <v>47</v>
      </c>
      <c r="D54" s="2"/>
      <c r="E54" s="2"/>
      <c r="F54" s="2"/>
      <c r="G54" s="2"/>
      <c r="H54" s="2"/>
    </row>
    <row r="55" spans="2:8" ht="18.75">
      <c r="B55" s="2" t="s">
        <v>43</v>
      </c>
      <c r="C55" s="2" t="s">
        <v>44</v>
      </c>
      <c r="D55" s="2"/>
      <c r="E55" s="2"/>
      <c r="F55" s="2"/>
      <c r="G55" s="2"/>
      <c r="H55" s="2"/>
    </row>
    <row r="56" spans="2:3" ht="19.5" thickBot="1">
      <c r="B56" s="2" t="s">
        <v>137</v>
      </c>
      <c r="C56" s="2"/>
    </row>
    <row r="57" spans="2:16" ht="18.75">
      <c r="B57" s="249" t="s">
        <v>0</v>
      </c>
      <c r="C57" s="246" t="s">
        <v>1</v>
      </c>
      <c r="D57" s="6" t="s">
        <v>21</v>
      </c>
      <c r="E57" s="228" t="s">
        <v>2</v>
      </c>
      <c r="F57" s="225" t="s">
        <v>3</v>
      </c>
      <c r="G57" s="226"/>
      <c r="H57" s="227"/>
      <c r="I57" s="228" t="s">
        <v>20</v>
      </c>
      <c r="J57" s="225" t="s">
        <v>19</v>
      </c>
      <c r="K57" s="226"/>
      <c r="L57" s="227"/>
      <c r="M57" s="225" t="s">
        <v>18</v>
      </c>
      <c r="N57" s="226"/>
      <c r="O57" s="226"/>
      <c r="P57" s="251"/>
    </row>
    <row r="58" spans="2:16" ht="38.25" thickBot="1">
      <c r="B58" s="250"/>
      <c r="C58" s="247"/>
      <c r="D58" s="9" t="s">
        <v>22</v>
      </c>
      <c r="E58" s="229"/>
      <c r="F58" s="11" t="s">
        <v>4</v>
      </c>
      <c r="G58" s="11" t="s">
        <v>5</v>
      </c>
      <c r="H58" s="11" t="s">
        <v>6</v>
      </c>
      <c r="I58" s="229"/>
      <c r="J58" s="11" t="s">
        <v>53</v>
      </c>
      <c r="K58" s="11" t="s">
        <v>7</v>
      </c>
      <c r="L58" s="11" t="s">
        <v>8</v>
      </c>
      <c r="M58" s="11" t="s">
        <v>9</v>
      </c>
      <c r="N58" s="11" t="s">
        <v>10</v>
      </c>
      <c r="O58" s="11" t="s">
        <v>15</v>
      </c>
      <c r="P58" s="12" t="s">
        <v>16</v>
      </c>
    </row>
    <row r="59" spans="2:16" ht="19.5" thickBot="1">
      <c r="B59" s="236" t="s">
        <v>33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/>
    </row>
    <row r="60" spans="2:16" ht="18" customHeight="1">
      <c r="B60" s="66"/>
      <c r="C60" s="67" t="s">
        <v>115</v>
      </c>
      <c r="D60" s="7">
        <v>32.14</v>
      </c>
      <c r="E60" s="69">
        <v>60</v>
      </c>
      <c r="F60" s="70">
        <v>0.36</v>
      </c>
      <c r="G60" s="70">
        <v>0</v>
      </c>
      <c r="H60" s="70">
        <v>4.8</v>
      </c>
      <c r="I60" s="70">
        <v>9</v>
      </c>
      <c r="J60" s="70">
        <v>0.02</v>
      </c>
      <c r="K60" s="70">
        <v>6</v>
      </c>
      <c r="L60" s="70">
        <v>0</v>
      </c>
      <c r="M60" s="70">
        <v>13.8</v>
      </c>
      <c r="N60" s="70">
        <v>25.2</v>
      </c>
      <c r="O60" s="70">
        <v>8.4</v>
      </c>
      <c r="P60" s="20">
        <v>0.54</v>
      </c>
    </row>
    <row r="61" spans="2:16" ht="20.25" customHeight="1">
      <c r="B61" s="187" t="s">
        <v>132</v>
      </c>
      <c r="C61" s="187" t="s">
        <v>133</v>
      </c>
      <c r="D61" s="26">
        <v>90.18</v>
      </c>
      <c r="E61" s="30">
        <v>90</v>
      </c>
      <c r="F61" s="31">
        <v>12.03</v>
      </c>
      <c r="G61" s="31">
        <v>16</v>
      </c>
      <c r="H61" s="31">
        <v>1.76</v>
      </c>
      <c r="I61" s="31">
        <v>239.18</v>
      </c>
      <c r="J61" s="31">
        <v>0.08</v>
      </c>
      <c r="K61" s="31">
        <v>1.33</v>
      </c>
      <c r="L61" s="31">
        <v>0.35</v>
      </c>
      <c r="M61" s="31">
        <v>36.46</v>
      </c>
      <c r="N61" s="31">
        <v>220.34</v>
      </c>
      <c r="O61" s="31">
        <v>28.09</v>
      </c>
      <c r="P61" s="31">
        <v>2.74</v>
      </c>
    </row>
    <row r="62" spans="2:16" ht="18" customHeight="1">
      <c r="B62" s="21" t="s">
        <v>14</v>
      </c>
      <c r="C62" s="22" t="s">
        <v>61</v>
      </c>
      <c r="D62" s="23">
        <v>11.84</v>
      </c>
      <c r="E62" s="24">
        <v>150</v>
      </c>
      <c r="F62" s="25">
        <v>5.2</v>
      </c>
      <c r="G62" s="25">
        <v>3.77</v>
      </c>
      <c r="H62" s="25">
        <v>35.17</v>
      </c>
      <c r="I62" s="25">
        <v>200.64</v>
      </c>
      <c r="J62" s="25">
        <v>0.09</v>
      </c>
      <c r="K62" s="25">
        <v>0</v>
      </c>
      <c r="L62" s="25">
        <v>0.02</v>
      </c>
      <c r="M62" s="25">
        <v>10.71</v>
      </c>
      <c r="N62" s="25">
        <v>46.73</v>
      </c>
      <c r="O62" s="25">
        <v>8.56</v>
      </c>
      <c r="P62" s="51">
        <v>0.64</v>
      </c>
    </row>
    <row r="63" spans="2:16" ht="20.25" customHeight="1">
      <c r="B63" s="159" t="s">
        <v>25</v>
      </c>
      <c r="C63" s="28" t="s">
        <v>122</v>
      </c>
      <c r="D63" s="23">
        <v>30.23</v>
      </c>
      <c r="E63" s="26">
        <v>200</v>
      </c>
      <c r="F63" s="24">
        <v>0.26</v>
      </c>
      <c r="G63" s="24">
        <v>0</v>
      </c>
      <c r="H63" s="24">
        <v>27.92</v>
      </c>
      <c r="I63" s="24">
        <v>92.53</v>
      </c>
      <c r="J63" s="24">
        <v>0</v>
      </c>
      <c r="K63" s="24">
        <v>6</v>
      </c>
      <c r="L63" s="25">
        <v>0</v>
      </c>
      <c r="M63" s="24">
        <v>16.48</v>
      </c>
      <c r="N63" s="25">
        <v>6.4</v>
      </c>
      <c r="O63" s="25">
        <v>18.8</v>
      </c>
      <c r="P63" s="24">
        <v>0.23</v>
      </c>
    </row>
    <row r="64" spans="2:16" ht="18" customHeight="1">
      <c r="B64" s="21"/>
      <c r="C64" s="22" t="s">
        <v>152</v>
      </c>
      <c r="D64" s="23">
        <v>1.61</v>
      </c>
      <c r="E64" s="26">
        <v>20</v>
      </c>
      <c r="F64" s="26">
        <v>1.52</v>
      </c>
      <c r="G64" s="26">
        <v>0.12</v>
      </c>
      <c r="H64" s="26">
        <v>10.46</v>
      </c>
      <c r="I64" s="26">
        <v>46.6</v>
      </c>
      <c r="J64" s="26">
        <v>0.02</v>
      </c>
      <c r="K64" s="26">
        <v>0</v>
      </c>
      <c r="L64" s="26">
        <v>0</v>
      </c>
      <c r="M64" s="26">
        <v>4</v>
      </c>
      <c r="N64" s="26">
        <v>13</v>
      </c>
      <c r="O64" s="26">
        <v>2.8</v>
      </c>
      <c r="P64" s="27">
        <v>0.18</v>
      </c>
    </row>
    <row r="65" spans="2:16" ht="18" customHeight="1" thickBot="1">
      <c r="B65" s="54"/>
      <c r="C65" s="55"/>
      <c r="D65" s="11"/>
      <c r="E65" s="11"/>
      <c r="F65" s="11"/>
      <c r="G65" s="38"/>
      <c r="H65" s="11"/>
      <c r="I65" s="85"/>
      <c r="J65" s="11"/>
      <c r="K65" s="11"/>
      <c r="L65" s="11"/>
      <c r="M65" s="11"/>
      <c r="N65" s="11"/>
      <c r="O65" s="11"/>
      <c r="P65" s="12"/>
    </row>
    <row r="66" spans="2:16" ht="19.5" customHeight="1" thickBot="1">
      <c r="B66" s="86"/>
      <c r="C66" s="42" t="s">
        <v>13</v>
      </c>
      <c r="D66" s="43">
        <f>SUM(D60:D65)</f>
        <v>166</v>
      </c>
      <c r="E66" s="43">
        <f>SUM(E60:E65)</f>
        <v>520</v>
      </c>
      <c r="F66" s="43">
        <f aca="true" t="shared" si="6" ref="F66:P66">SUM(F60:F65)</f>
        <v>19.37</v>
      </c>
      <c r="G66" s="43">
        <f t="shared" si="6"/>
        <v>19.89</v>
      </c>
      <c r="H66" s="43">
        <f t="shared" si="6"/>
        <v>80.11000000000001</v>
      </c>
      <c r="I66" s="43">
        <f t="shared" si="6"/>
        <v>587.95</v>
      </c>
      <c r="J66" s="43">
        <f t="shared" si="6"/>
        <v>0.21</v>
      </c>
      <c r="K66" s="43">
        <f t="shared" si="6"/>
        <v>13.33</v>
      </c>
      <c r="L66" s="43">
        <f t="shared" si="6"/>
        <v>0.37</v>
      </c>
      <c r="M66" s="43">
        <f t="shared" si="6"/>
        <v>81.45</v>
      </c>
      <c r="N66" s="43">
        <f t="shared" si="6"/>
        <v>311.66999999999996</v>
      </c>
      <c r="O66" s="43">
        <f t="shared" si="6"/>
        <v>66.65</v>
      </c>
      <c r="P66" s="44">
        <f t="shared" si="6"/>
        <v>4.33</v>
      </c>
    </row>
    <row r="67" spans="2:16" ht="19.5" thickBot="1">
      <c r="B67" s="233" t="s">
        <v>34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5"/>
    </row>
    <row r="68" spans="2:16" ht="37.5">
      <c r="B68" s="15" t="s">
        <v>64</v>
      </c>
      <c r="C68" s="16" t="s">
        <v>114</v>
      </c>
      <c r="D68" s="8">
        <v>32.12</v>
      </c>
      <c r="E68" s="18">
        <v>60</v>
      </c>
      <c r="F68" s="19">
        <v>0.48</v>
      </c>
      <c r="G68" s="19">
        <v>3</v>
      </c>
      <c r="H68" s="19">
        <v>2.57</v>
      </c>
      <c r="I68" s="19">
        <v>38.96</v>
      </c>
      <c r="J68" s="19">
        <v>0.03</v>
      </c>
      <c r="K68" s="19">
        <v>10.65</v>
      </c>
      <c r="L68" s="19">
        <v>0</v>
      </c>
      <c r="M68" s="182">
        <v>11.6</v>
      </c>
      <c r="N68" s="182">
        <v>21.52</v>
      </c>
      <c r="O68" s="182">
        <v>10.32</v>
      </c>
      <c r="P68" s="210">
        <v>0.69</v>
      </c>
    </row>
    <row r="69" spans="2:16" ht="21.75" customHeight="1">
      <c r="B69" s="21" t="s">
        <v>60</v>
      </c>
      <c r="C69" s="22" t="s">
        <v>162</v>
      </c>
      <c r="D69" s="23">
        <v>55</v>
      </c>
      <c r="E69" s="52">
        <v>280</v>
      </c>
      <c r="F69" s="87">
        <v>5.67</v>
      </c>
      <c r="G69" s="87">
        <v>5.67</v>
      </c>
      <c r="H69" s="87">
        <v>20</v>
      </c>
      <c r="I69" s="87">
        <v>170.61</v>
      </c>
      <c r="J69" s="87">
        <v>0.16</v>
      </c>
      <c r="K69" s="87">
        <v>22.45</v>
      </c>
      <c r="L69" s="87">
        <v>0.002</v>
      </c>
      <c r="M69" s="52">
        <v>24.63</v>
      </c>
      <c r="N69" s="52">
        <v>145.45</v>
      </c>
      <c r="O69" s="52">
        <v>37.18</v>
      </c>
      <c r="P69" s="27">
        <v>2.13</v>
      </c>
    </row>
    <row r="70" spans="2:16" ht="18" customHeight="1">
      <c r="B70" s="21" t="s">
        <v>134</v>
      </c>
      <c r="C70" s="22" t="s">
        <v>163</v>
      </c>
      <c r="D70" s="26">
        <v>67.48</v>
      </c>
      <c r="E70" s="30">
        <v>100</v>
      </c>
      <c r="F70" s="31">
        <v>10.72</v>
      </c>
      <c r="G70" s="31">
        <v>11.57</v>
      </c>
      <c r="H70" s="31">
        <v>3.52</v>
      </c>
      <c r="I70" s="31">
        <v>187.91</v>
      </c>
      <c r="J70" s="31">
        <v>0.06</v>
      </c>
      <c r="K70" s="31">
        <v>3.08</v>
      </c>
      <c r="L70" s="31">
        <v>0</v>
      </c>
      <c r="M70" s="31">
        <v>12.29</v>
      </c>
      <c r="N70" s="31">
        <v>170.12</v>
      </c>
      <c r="O70" s="31">
        <v>18.48</v>
      </c>
      <c r="P70" s="78">
        <v>2.32</v>
      </c>
    </row>
    <row r="71" spans="2:16" ht="18" customHeight="1">
      <c r="B71" s="21" t="s">
        <v>90</v>
      </c>
      <c r="C71" s="22" t="s">
        <v>52</v>
      </c>
      <c r="D71" s="157">
        <v>15.75</v>
      </c>
      <c r="E71" s="24">
        <v>150</v>
      </c>
      <c r="F71" s="25">
        <v>7.53</v>
      </c>
      <c r="G71" s="25">
        <v>6.02</v>
      </c>
      <c r="H71" s="25">
        <v>44.23</v>
      </c>
      <c r="I71" s="25">
        <v>228.57</v>
      </c>
      <c r="J71" s="25">
        <v>0.38</v>
      </c>
      <c r="K71" s="25">
        <v>0</v>
      </c>
      <c r="L71" s="25">
        <v>0.02</v>
      </c>
      <c r="M71" s="25">
        <v>55.62</v>
      </c>
      <c r="N71" s="25">
        <v>213.83</v>
      </c>
      <c r="O71" s="25">
        <v>71.09</v>
      </c>
      <c r="P71" s="173">
        <v>5.72</v>
      </c>
    </row>
    <row r="72" spans="2:16" ht="19.5" customHeight="1">
      <c r="B72" s="159" t="s">
        <v>25</v>
      </c>
      <c r="C72" s="28" t="s">
        <v>125</v>
      </c>
      <c r="D72" s="23">
        <v>26.2</v>
      </c>
      <c r="E72" s="26">
        <v>200</v>
      </c>
      <c r="F72" s="24">
        <v>0.26</v>
      </c>
      <c r="G72" s="24">
        <v>0</v>
      </c>
      <c r="H72" s="24">
        <v>24.92</v>
      </c>
      <c r="I72" s="24">
        <v>92.53</v>
      </c>
      <c r="J72" s="24">
        <v>0</v>
      </c>
      <c r="K72" s="24">
        <v>6</v>
      </c>
      <c r="L72" s="25">
        <v>0</v>
      </c>
      <c r="M72" s="24">
        <v>16.48</v>
      </c>
      <c r="N72" s="25">
        <v>6.4</v>
      </c>
      <c r="O72" s="25">
        <v>18.8</v>
      </c>
      <c r="P72" s="53">
        <v>0.23</v>
      </c>
    </row>
    <row r="73" spans="2:16" ht="18" customHeight="1">
      <c r="B73" s="21"/>
      <c r="C73" s="22" t="s">
        <v>107</v>
      </c>
      <c r="D73" s="23">
        <v>1.61</v>
      </c>
      <c r="E73" s="169">
        <v>30</v>
      </c>
      <c r="F73" s="25">
        <v>2.19</v>
      </c>
      <c r="G73" s="25">
        <v>0.36</v>
      </c>
      <c r="H73" s="25">
        <v>13.62</v>
      </c>
      <c r="I73" s="25">
        <v>63.9</v>
      </c>
      <c r="J73" s="33">
        <v>0.05</v>
      </c>
      <c r="K73" s="33">
        <v>0</v>
      </c>
      <c r="L73" s="33">
        <v>0</v>
      </c>
      <c r="M73" s="211">
        <v>9.9</v>
      </c>
      <c r="N73" s="211">
        <v>53.7</v>
      </c>
      <c r="O73" s="33">
        <v>16.5</v>
      </c>
      <c r="P73" s="211">
        <v>0.27</v>
      </c>
    </row>
    <row r="74" spans="2:16" ht="19.5" thickBot="1">
      <c r="B74" s="54"/>
      <c r="C74" s="55" t="s">
        <v>98</v>
      </c>
      <c r="D74" s="11">
        <v>49.84</v>
      </c>
      <c r="E74" s="11">
        <v>100</v>
      </c>
      <c r="F74" s="11">
        <v>0.8</v>
      </c>
      <c r="G74" s="38">
        <v>0</v>
      </c>
      <c r="H74" s="11">
        <v>8.6</v>
      </c>
      <c r="I74" s="85">
        <v>38</v>
      </c>
      <c r="J74" s="11">
        <v>0.06</v>
      </c>
      <c r="K74" s="11">
        <v>38</v>
      </c>
      <c r="L74" s="11">
        <v>0</v>
      </c>
      <c r="M74" s="11">
        <v>35</v>
      </c>
      <c r="N74" s="11">
        <v>17</v>
      </c>
      <c r="O74" s="11">
        <v>11</v>
      </c>
      <c r="P74" s="12">
        <v>0.1</v>
      </c>
    </row>
    <row r="75" spans="2:16" ht="19.5" customHeight="1" thickBot="1">
      <c r="B75" s="56"/>
      <c r="C75" s="42" t="s">
        <v>13</v>
      </c>
      <c r="D75" s="43">
        <f>SUM(D68:D74)</f>
        <v>248.00000000000003</v>
      </c>
      <c r="E75" s="43">
        <f>SUM(E68:E74)</f>
        <v>920</v>
      </c>
      <c r="F75" s="43">
        <f aca="true" t="shared" si="7" ref="F75:P75">SUM(F68:F74)</f>
        <v>27.650000000000006</v>
      </c>
      <c r="G75" s="43">
        <f t="shared" si="7"/>
        <v>26.62</v>
      </c>
      <c r="H75" s="43">
        <f t="shared" si="7"/>
        <v>117.46</v>
      </c>
      <c r="I75" s="43">
        <f t="shared" si="7"/>
        <v>820.4799999999999</v>
      </c>
      <c r="J75" s="43">
        <f t="shared" si="7"/>
        <v>0.74</v>
      </c>
      <c r="K75" s="43">
        <f t="shared" si="7"/>
        <v>80.18</v>
      </c>
      <c r="L75" s="43">
        <f t="shared" si="7"/>
        <v>0.022</v>
      </c>
      <c r="M75" s="43">
        <f t="shared" si="7"/>
        <v>165.51999999999998</v>
      </c>
      <c r="N75" s="43">
        <f t="shared" si="7"/>
        <v>628.0200000000001</v>
      </c>
      <c r="O75" s="43">
        <f t="shared" si="7"/>
        <v>183.37</v>
      </c>
      <c r="P75" s="44">
        <f t="shared" si="7"/>
        <v>11.459999999999999</v>
      </c>
    </row>
    <row r="76" spans="2:16" ht="19.5" customHeight="1" thickBot="1">
      <c r="B76" s="56"/>
      <c r="C76" s="57" t="s">
        <v>27</v>
      </c>
      <c r="D76" s="58">
        <f>SUM(D66+D75)</f>
        <v>414</v>
      </c>
      <c r="E76" s="58"/>
      <c r="F76" s="58">
        <f aca="true" t="shared" si="8" ref="F76:P76">SUM(F66+F75)</f>
        <v>47.02000000000001</v>
      </c>
      <c r="G76" s="58">
        <f t="shared" si="8"/>
        <v>46.510000000000005</v>
      </c>
      <c r="H76" s="58">
        <f t="shared" si="8"/>
        <v>197.57</v>
      </c>
      <c r="I76" s="58">
        <f t="shared" si="8"/>
        <v>1408.4299999999998</v>
      </c>
      <c r="J76" s="58">
        <f t="shared" si="8"/>
        <v>0.95</v>
      </c>
      <c r="K76" s="58">
        <f t="shared" si="8"/>
        <v>93.51</v>
      </c>
      <c r="L76" s="58">
        <f t="shared" si="8"/>
        <v>0.392</v>
      </c>
      <c r="M76" s="58">
        <f t="shared" si="8"/>
        <v>246.96999999999997</v>
      </c>
      <c r="N76" s="58">
        <f t="shared" si="8"/>
        <v>939.69</v>
      </c>
      <c r="O76" s="58">
        <f t="shared" si="8"/>
        <v>250.02</v>
      </c>
      <c r="P76" s="58">
        <f t="shared" si="8"/>
        <v>15.79</v>
      </c>
    </row>
    <row r="77" spans="2:16" ht="18.7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62"/>
      <c r="M77" s="62"/>
      <c r="N77" s="62"/>
      <c r="O77" s="62"/>
      <c r="P77" s="62"/>
    </row>
    <row r="79" spans="2:8" ht="18.75">
      <c r="B79" s="3"/>
      <c r="C79" s="2"/>
      <c r="D79" s="2"/>
      <c r="E79" s="2" t="s">
        <v>67</v>
      </c>
      <c r="F79" s="2"/>
      <c r="G79" s="2"/>
      <c r="H79" s="2"/>
    </row>
    <row r="80" spans="2:8" ht="18.75">
      <c r="B80" s="2" t="s">
        <v>41</v>
      </c>
      <c r="C80" s="5" t="s">
        <v>47</v>
      </c>
      <c r="D80" s="2"/>
      <c r="E80" s="2"/>
      <c r="F80" s="2"/>
      <c r="G80" s="2"/>
      <c r="H80" s="2"/>
    </row>
    <row r="81" spans="2:8" ht="18.75">
      <c r="B81" s="2" t="s">
        <v>43</v>
      </c>
      <c r="C81" s="2" t="s">
        <v>44</v>
      </c>
      <c r="D81" s="2"/>
      <c r="E81" s="2"/>
      <c r="F81" s="2"/>
      <c r="G81" s="2"/>
      <c r="H81" s="2"/>
    </row>
    <row r="82" spans="2:3" ht="19.5" thickBot="1">
      <c r="B82" s="2" t="s">
        <v>137</v>
      </c>
      <c r="C82" s="2"/>
    </row>
    <row r="83" spans="2:16" ht="18.75">
      <c r="B83" s="249" t="s">
        <v>0</v>
      </c>
      <c r="C83" s="246" t="s">
        <v>1</v>
      </c>
      <c r="D83" s="6" t="s">
        <v>21</v>
      </c>
      <c r="E83" s="228" t="s">
        <v>2</v>
      </c>
      <c r="F83" s="225" t="s">
        <v>3</v>
      </c>
      <c r="G83" s="226"/>
      <c r="H83" s="227"/>
      <c r="I83" s="228" t="s">
        <v>20</v>
      </c>
      <c r="J83" s="225" t="s">
        <v>19</v>
      </c>
      <c r="K83" s="226"/>
      <c r="L83" s="227"/>
      <c r="M83" s="225" t="s">
        <v>18</v>
      </c>
      <c r="N83" s="226"/>
      <c r="O83" s="226"/>
      <c r="P83" s="251"/>
    </row>
    <row r="84" spans="2:16" ht="38.25" thickBot="1">
      <c r="B84" s="250"/>
      <c r="C84" s="247"/>
      <c r="D84" s="9" t="s">
        <v>22</v>
      </c>
      <c r="E84" s="229"/>
      <c r="F84" s="11" t="s">
        <v>4</v>
      </c>
      <c r="G84" s="11" t="s">
        <v>5</v>
      </c>
      <c r="H84" s="11" t="s">
        <v>6</v>
      </c>
      <c r="I84" s="229"/>
      <c r="J84" s="11" t="s">
        <v>53</v>
      </c>
      <c r="K84" s="11" t="s">
        <v>7</v>
      </c>
      <c r="L84" s="11" t="s">
        <v>8</v>
      </c>
      <c r="M84" s="11" t="s">
        <v>9</v>
      </c>
      <c r="N84" s="11" t="s">
        <v>10</v>
      </c>
      <c r="O84" s="11" t="s">
        <v>15</v>
      </c>
      <c r="P84" s="12" t="s">
        <v>16</v>
      </c>
    </row>
    <row r="85" spans="2:16" ht="19.5" thickBot="1">
      <c r="B85" s="236" t="s">
        <v>33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8"/>
    </row>
    <row r="86" spans="2:16" ht="37.5" customHeight="1">
      <c r="B86" s="15" t="s">
        <v>108</v>
      </c>
      <c r="C86" s="16" t="s">
        <v>164</v>
      </c>
      <c r="D86" s="47">
        <v>42.14</v>
      </c>
      <c r="E86" s="18">
        <v>100</v>
      </c>
      <c r="F86" s="19">
        <v>8.51</v>
      </c>
      <c r="G86" s="19">
        <v>10.4</v>
      </c>
      <c r="H86" s="19">
        <v>7.86</v>
      </c>
      <c r="I86" s="19">
        <v>182.59</v>
      </c>
      <c r="J86" s="19">
        <v>0.04</v>
      </c>
      <c r="K86" s="19">
        <v>3.6</v>
      </c>
      <c r="L86" s="19">
        <v>0</v>
      </c>
      <c r="M86" s="19">
        <v>41.13</v>
      </c>
      <c r="N86" s="19">
        <v>98.71</v>
      </c>
      <c r="O86" s="19">
        <v>13.48</v>
      </c>
      <c r="P86" s="48">
        <v>1.32</v>
      </c>
    </row>
    <row r="87" spans="2:16" ht="18" customHeight="1">
      <c r="B87" s="21" t="s">
        <v>14</v>
      </c>
      <c r="C87" s="22" t="s">
        <v>61</v>
      </c>
      <c r="D87" s="23">
        <v>14.21</v>
      </c>
      <c r="E87" s="30">
        <v>180</v>
      </c>
      <c r="F87" s="25">
        <v>6.24</v>
      </c>
      <c r="G87" s="25">
        <v>4.52</v>
      </c>
      <c r="H87" s="25">
        <v>39.2</v>
      </c>
      <c r="I87" s="25">
        <v>240.77</v>
      </c>
      <c r="J87" s="25">
        <v>0.11</v>
      </c>
      <c r="K87" s="25">
        <v>0</v>
      </c>
      <c r="L87" s="25">
        <v>0.03</v>
      </c>
      <c r="M87" s="25">
        <v>12.85</v>
      </c>
      <c r="N87" s="25">
        <v>56.07</v>
      </c>
      <c r="O87" s="25">
        <v>10.27</v>
      </c>
      <c r="P87" s="51">
        <v>0.77</v>
      </c>
    </row>
    <row r="88" spans="2:16" ht="18" customHeight="1">
      <c r="B88" s="21" t="s">
        <v>39</v>
      </c>
      <c r="C88" s="90" t="s">
        <v>143</v>
      </c>
      <c r="D88" s="23">
        <v>2.67</v>
      </c>
      <c r="E88" s="29">
        <v>200</v>
      </c>
      <c r="F88" s="24">
        <v>0.24</v>
      </c>
      <c r="G88" s="24">
        <v>0</v>
      </c>
      <c r="H88" s="24">
        <v>13.9</v>
      </c>
      <c r="I88" s="169">
        <v>56.99</v>
      </c>
      <c r="J88" s="24">
        <v>0</v>
      </c>
      <c r="K88" s="24">
        <v>2.9</v>
      </c>
      <c r="L88" s="170">
        <v>0</v>
      </c>
      <c r="M88" s="169">
        <v>8.06</v>
      </c>
      <c r="N88" s="170">
        <v>9.79</v>
      </c>
      <c r="O88" s="25">
        <v>5.24</v>
      </c>
      <c r="P88" s="24">
        <v>0.91</v>
      </c>
    </row>
    <row r="89" spans="2:16" ht="18" customHeight="1" thickBot="1">
      <c r="B89" s="92"/>
      <c r="C89" s="55" t="s">
        <v>165</v>
      </c>
      <c r="D89" s="38">
        <v>3.38</v>
      </c>
      <c r="E89" s="11">
        <v>80</v>
      </c>
      <c r="F89" s="11">
        <v>5.96</v>
      </c>
      <c r="G89" s="11">
        <v>0.72</v>
      </c>
      <c r="H89" s="11">
        <v>39.08</v>
      </c>
      <c r="I89" s="11">
        <v>178.4</v>
      </c>
      <c r="J89" s="11">
        <v>0.11</v>
      </c>
      <c r="K89" s="11">
        <v>0</v>
      </c>
      <c r="L89" s="11">
        <v>0</v>
      </c>
      <c r="M89" s="11">
        <v>21.2</v>
      </c>
      <c r="N89" s="11">
        <v>97.6</v>
      </c>
      <c r="O89" s="11">
        <v>27.6</v>
      </c>
      <c r="P89" s="12">
        <v>1.44</v>
      </c>
    </row>
    <row r="90" spans="2:16" ht="19.5" customHeight="1" thickBot="1">
      <c r="B90" s="41"/>
      <c r="C90" s="42" t="s">
        <v>13</v>
      </c>
      <c r="D90" s="43">
        <f>SUM(D86:D89)</f>
        <v>62.400000000000006</v>
      </c>
      <c r="E90" s="43">
        <f>SUM(E86:E89)</f>
        <v>560</v>
      </c>
      <c r="F90" s="43">
        <f aca="true" t="shared" si="9" ref="F90:P90">SUM(F86:F89)</f>
        <v>20.95</v>
      </c>
      <c r="G90" s="43">
        <f t="shared" si="9"/>
        <v>15.64</v>
      </c>
      <c r="H90" s="43">
        <f t="shared" si="9"/>
        <v>100.03999999999999</v>
      </c>
      <c r="I90" s="43">
        <f t="shared" si="9"/>
        <v>658.75</v>
      </c>
      <c r="J90" s="43">
        <f t="shared" si="9"/>
        <v>0.26</v>
      </c>
      <c r="K90" s="43">
        <f t="shared" si="9"/>
        <v>6.5</v>
      </c>
      <c r="L90" s="43">
        <f t="shared" si="9"/>
        <v>0.03</v>
      </c>
      <c r="M90" s="43">
        <f t="shared" si="9"/>
        <v>83.24000000000001</v>
      </c>
      <c r="N90" s="43">
        <f t="shared" si="9"/>
        <v>262.16999999999996</v>
      </c>
      <c r="O90" s="43">
        <f t="shared" si="9"/>
        <v>56.59</v>
      </c>
      <c r="P90" s="44">
        <f t="shared" si="9"/>
        <v>4.4399999999999995</v>
      </c>
    </row>
    <row r="91" spans="2:16" ht="19.5" thickBot="1">
      <c r="B91" s="233" t="s">
        <v>34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5"/>
    </row>
    <row r="92" spans="2:16" ht="37.5">
      <c r="B92" s="15" t="s">
        <v>64</v>
      </c>
      <c r="C92" s="16" t="s">
        <v>114</v>
      </c>
      <c r="D92" s="93">
        <v>53.53</v>
      </c>
      <c r="E92" s="7">
        <v>100</v>
      </c>
      <c r="F92" s="70">
        <v>0.8</v>
      </c>
      <c r="G92" s="70">
        <v>5</v>
      </c>
      <c r="H92" s="70">
        <v>4.29</v>
      </c>
      <c r="I92" s="70">
        <v>64.94</v>
      </c>
      <c r="J92" s="70">
        <v>0.05</v>
      </c>
      <c r="K92" s="70">
        <v>17.75</v>
      </c>
      <c r="L92" s="70">
        <v>0</v>
      </c>
      <c r="M92" s="70">
        <v>19.44</v>
      </c>
      <c r="N92" s="70">
        <v>35.86</v>
      </c>
      <c r="O92" s="70">
        <v>17.2</v>
      </c>
      <c r="P92" s="20">
        <v>1.15</v>
      </c>
    </row>
    <row r="93" spans="2:16" ht="22.5" customHeight="1">
      <c r="B93" s="21" t="s">
        <v>60</v>
      </c>
      <c r="C93" s="22" t="s">
        <v>166</v>
      </c>
      <c r="D93" s="23">
        <v>92.56</v>
      </c>
      <c r="E93" s="52">
        <v>300</v>
      </c>
      <c r="F93" s="87">
        <v>9.29</v>
      </c>
      <c r="G93" s="87">
        <v>6.08</v>
      </c>
      <c r="H93" s="87">
        <v>21.43</v>
      </c>
      <c r="I93" s="87">
        <v>182.8</v>
      </c>
      <c r="J93" s="87">
        <v>0.16</v>
      </c>
      <c r="K93" s="87">
        <v>22.45</v>
      </c>
      <c r="L93" s="87">
        <v>0.002</v>
      </c>
      <c r="M93" s="52">
        <v>24.63</v>
      </c>
      <c r="N93" s="52">
        <v>145.45</v>
      </c>
      <c r="O93" s="52">
        <v>37.18</v>
      </c>
      <c r="P93" s="27">
        <v>2.13</v>
      </c>
    </row>
    <row r="94" spans="2:16" ht="18" customHeight="1">
      <c r="B94" s="21" t="s">
        <v>134</v>
      </c>
      <c r="C94" s="22" t="s">
        <v>163</v>
      </c>
      <c r="D94" s="26">
        <v>67.48</v>
      </c>
      <c r="E94" s="30">
        <v>100</v>
      </c>
      <c r="F94" s="31">
        <v>10.72</v>
      </c>
      <c r="G94" s="31">
        <v>11.57</v>
      </c>
      <c r="H94" s="31">
        <v>3.52</v>
      </c>
      <c r="I94" s="31">
        <v>187.91</v>
      </c>
      <c r="J94" s="31">
        <v>0.06</v>
      </c>
      <c r="K94" s="31">
        <v>3.08</v>
      </c>
      <c r="L94" s="31">
        <v>0</v>
      </c>
      <c r="M94" s="31">
        <v>12.29</v>
      </c>
      <c r="N94" s="31">
        <v>170.12</v>
      </c>
      <c r="O94" s="31">
        <v>18.48</v>
      </c>
      <c r="P94" s="78">
        <v>2.32</v>
      </c>
    </row>
    <row r="95" spans="2:16" ht="18" customHeight="1">
      <c r="B95" s="21" t="s">
        <v>90</v>
      </c>
      <c r="C95" s="22" t="s">
        <v>52</v>
      </c>
      <c r="D95" s="23">
        <v>18.9</v>
      </c>
      <c r="E95" s="181">
        <v>180</v>
      </c>
      <c r="F95" s="33">
        <v>10.24</v>
      </c>
      <c r="G95" s="33">
        <v>6.02</v>
      </c>
      <c r="H95" s="33">
        <v>53.08</v>
      </c>
      <c r="I95" s="33">
        <v>274.28</v>
      </c>
      <c r="J95" s="33">
        <v>0.46</v>
      </c>
      <c r="K95" s="33">
        <v>0</v>
      </c>
      <c r="L95" s="33">
        <v>0</v>
      </c>
      <c r="M95" s="33">
        <v>66.74</v>
      </c>
      <c r="N95" s="33">
        <v>256.6</v>
      </c>
      <c r="O95" s="33">
        <v>85.31</v>
      </c>
      <c r="P95" s="51">
        <v>6.86</v>
      </c>
    </row>
    <row r="96" spans="2:16" ht="21.75" customHeight="1">
      <c r="B96" s="159" t="s">
        <v>25</v>
      </c>
      <c r="C96" s="28" t="s">
        <v>122</v>
      </c>
      <c r="D96" s="23">
        <v>26.2</v>
      </c>
      <c r="E96" s="26">
        <v>200</v>
      </c>
      <c r="F96" s="24">
        <v>0.26</v>
      </c>
      <c r="G96" s="24">
        <v>0</v>
      </c>
      <c r="H96" s="24">
        <v>24.92</v>
      </c>
      <c r="I96" s="24">
        <v>92.53</v>
      </c>
      <c r="J96" s="24">
        <v>0</v>
      </c>
      <c r="K96" s="24">
        <v>6</v>
      </c>
      <c r="L96" s="25">
        <v>0</v>
      </c>
      <c r="M96" s="24">
        <v>16.48</v>
      </c>
      <c r="N96" s="25">
        <v>6.4</v>
      </c>
      <c r="O96" s="25">
        <v>18.8</v>
      </c>
      <c r="P96" s="53">
        <v>0.23</v>
      </c>
    </row>
    <row r="97" spans="2:16" ht="18" customHeight="1">
      <c r="B97" s="21"/>
      <c r="C97" s="22" t="s">
        <v>100</v>
      </c>
      <c r="D97" s="23">
        <v>1.61</v>
      </c>
      <c r="E97" s="26">
        <v>20</v>
      </c>
      <c r="F97" s="26">
        <v>1.52</v>
      </c>
      <c r="G97" s="26">
        <v>0.12</v>
      </c>
      <c r="H97" s="26">
        <v>10.46</v>
      </c>
      <c r="I97" s="26">
        <v>46.6</v>
      </c>
      <c r="J97" s="26">
        <v>0.02</v>
      </c>
      <c r="K97" s="26">
        <v>0</v>
      </c>
      <c r="L97" s="26">
        <v>0</v>
      </c>
      <c r="M97" s="26">
        <v>4</v>
      </c>
      <c r="N97" s="26">
        <v>13</v>
      </c>
      <c r="O97" s="26">
        <v>2.8</v>
      </c>
      <c r="P97" s="27">
        <v>0.18</v>
      </c>
    </row>
    <row r="98" spans="2:16" ht="18" customHeight="1">
      <c r="B98" s="21"/>
      <c r="C98" s="22" t="s">
        <v>72</v>
      </c>
      <c r="D98" s="172">
        <v>60.48</v>
      </c>
      <c r="E98" s="26">
        <v>270</v>
      </c>
      <c r="F98" s="172">
        <v>7.56</v>
      </c>
      <c r="G98" s="172">
        <v>6.48</v>
      </c>
      <c r="H98" s="172">
        <v>38.07</v>
      </c>
      <c r="I98" s="172">
        <v>45</v>
      </c>
      <c r="J98" s="212"/>
      <c r="K98" s="212"/>
      <c r="L98" s="212"/>
      <c r="M98" s="212"/>
      <c r="N98" s="212"/>
      <c r="O98" s="212"/>
      <c r="P98" s="212"/>
    </row>
    <row r="99" spans="2:16" ht="18" customHeight="1" thickBot="1">
      <c r="B99" s="54"/>
      <c r="C99" s="37" t="s">
        <v>150</v>
      </c>
      <c r="D99" s="11">
        <v>30.84</v>
      </c>
      <c r="E99" s="11">
        <v>100</v>
      </c>
      <c r="F99" s="38">
        <v>0.8</v>
      </c>
      <c r="G99" s="11">
        <v>0</v>
      </c>
      <c r="H99" s="11">
        <v>8.6</v>
      </c>
      <c r="I99" s="11">
        <v>38</v>
      </c>
      <c r="J99" s="11">
        <v>0.06</v>
      </c>
      <c r="K99" s="11">
        <v>38</v>
      </c>
      <c r="L99" s="11">
        <v>0</v>
      </c>
      <c r="M99" s="11">
        <v>35</v>
      </c>
      <c r="N99" s="11">
        <v>17</v>
      </c>
      <c r="O99" s="11">
        <v>11</v>
      </c>
      <c r="P99" s="12">
        <v>0.1</v>
      </c>
    </row>
    <row r="100" spans="2:16" ht="19.5" customHeight="1" thickBot="1">
      <c r="B100" s="56"/>
      <c r="C100" s="42" t="s">
        <v>13</v>
      </c>
      <c r="D100" s="43">
        <f>SUM(D92:D99)</f>
        <v>351.6</v>
      </c>
      <c r="E100" s="43">
        <f>SUM(E92:E99)</f>
        <v>1270</v>
      </c>
      <c r="F100" s="43">
        <f aca="true" t="shared" si="10" ref="F100:P100">SUM(F92:F99)</f>
        <v>41.190000000000005</v>
      </c>
      <c r="G100" s="43">
        <f t="shared" si="10"/>
        <v>35.269999999999996</v>
      </c>
      <c r="H100" s="43">
        <f t="shared" si="10"/>
        <v>164.36999999999998</v>
      </c>
      <c r="I100" s="43">
        <f t="shared" si="10"/>
        <v>932.06</v>
      </c>
      <c r="J100" s="43">
        <f t="shared" si="10"/>
        <v>0.81</v>
      </c>
      <c r="K100" s="94">
        <f t="shared" si="10"/>
        <v>87.28</v>
      </c>
      <c r="L100" s="43">
        <f t="shared" si="10"/>
        <v>0.002</v>
      </c>
      <c r="M100" s="43">
        <f t="shared" si="10"/>
        <v>178.57999999999998</v>
      </c>
      <c r="N100" s="43">
        <f t="shared" si="10"/>
        <v>644.43</v>
      </c>
      <c r="O100" s="43">
        <f t="shared" si="10"/>
        <v>190.77000000000004</v>
      </c>
      <c r="P100" s="44">
        <f t="shared" si="10"/>
        <v>12.97</v>
      </c>
    </row>
    <row r="101" spans="2:16" ht="19.5" customHeight="1" thickBot="1">
      <c r="B101" s="56"/>
      <c r="C101" s="57" t="s">
        <v>27</v>
      </c>
      <c r="D101" s="58">
        <f>SUM(D90+D100)</f>
        <v>414</v>
      </c>
      <c r="E101" s="58"/>
      <c r="F101" s="58">
        <f aca="true" t="shared" si="11" ref="F101:P101">SUM(F90+F100)</f>
        <v>62.14</v>
      </c>
      <c r="G101" s="58">
        <f t="shared" si="11"/>
        <v>50.91</v>
      </c>
      <c r="H101" s="58">
        <f t="shared" si="11"/>
        <v>264.40999999999997</v>
      </c>
      <c r="I101" s="58">
        <f t="shared" si="11"/>
        <v>1590.81</v>
      </c>
      <c r="J101" s="58">
        <f t="shared" si="11"/>
        <v>1.07</v>
      </c>
      <c r="K101" s="58">
        <f t="shared" si="11"/>
        <v>93.78</v>
      </c>
      <c r="L101" s="58">
        <f t="shared" si="11"/>
        <v>0.032</v>
      </c>
      <c r="M101" s="58">
        <f t="shared" si="11"/>
        <v>261.82</v>
      </c>
      <c r="N101" s="58">
        <f t="shared" si="11"/>
        <v>906.5999999999999</v>
      </c>
      <c r="O101" s="58">
        <f t="shared" si="11"/>
        <v>247.36000000000004</v>
      </c>
      <c r="P101" s="58">
        <f t="shared" si="11"/>
        <v>17.41</v>
      </c>
    </row>
    <row r="104" spans="2:8" ht="18.75">
      <c r="B104" s="3"/>
      <c r="C104" s="2"/>
      <c r="D104" s="2"/>
      <c r="E104" s="2" t="s">
        <v>68</v>
      </c>
      <c r="F104" s="2"/>
      <c r="G104" s="2"/>
      <c r="H104" s="2"/>
    </row>
    <row r="105" spans="2:8" ht="18.75">
      <c r="B105" s="2" t="s">
        <v>41</v>
      </c>
      <c r="C105" s="5" t="s">
        <v>82</v>
      </c>
      <c r="D105" s="2"/>
      <c r="E105" s="2"/>
      <c r="F105" s="2"/>
      <c r="G105" s="2"/>
      <c r="H105" s="2"/>
    </row>
    <row r="106" spans="2:8" ht="18.75">
      <c r="B106" s="2" t="s">
        <v>43</v>
      </c>
      <c r="C106" s="2" t="s">
        <v>44</v>
      </c>
      <c r="D106" s="2"/>
      <c r="E106" s="2"/>
      <c r="F106" s="2"/>
      <c r="G106" s="2"/>
      <c r="H106" s="2"/>
    </row>
    <row r="107" spans="2:3" ht="19.5" thickBot="1">
      <c r="B107" s="2" t="s">
        <v>137</v>
      </c>
      <c r="C107" s="2"/>
    </row>
    <row r="108" spans="2:16" ht="15" customHeight="1">
      <c r="B108" s="249" t="s">
        <v>0</v>
      </c>
      <c r="C108" s="246" t="s">
        <v>1</v>
      </c>
      <c r="D108" s="6" t="s">
        <v>21</v>
      </c>
      <c r="E108" s="228" t="s">
        <v>2</v>
      </c>
      <c r="F108" s="225" t="s">
        <v>3</v>
      </c>
      <c r="G108" s="226"/>
      <c r="H108" s="227"/>
      <c r="I108" s="228" t="s">
        <v>20</v>
      </c>
      <c r="J108" s="225" t="s">
        <v>19</v>
      </c>
      <c r="K108" s="226"/>
      <c r="L108" s="227"/>
      <c r="M108" s="225" t="s">
        <v>18</v>
      </c>
      <c r="N108" s="226"/>
      <c r="O108" s="226"/>
      <c r="P108" s="251"/>
    </row>
    <row r="109" spans="2:16" ht="38.25" thickBot="1">
      <c r="B109" s="250"/>
      <c r="C109" s="247"/>
      <c r="D109" s="9" t="s">
        <v>22</v>
      </c>
      <c r="E109" s="229"/>
      <c r="F109" s="11" t="s">
        <v>4</v>
      </c>
      <c r="G109" s="11" t="s">
        <v>5</v>
      </c>
      <c r="H109" s="11" t="s">
        <v>6</v>
      </c>
      <c r="I109" s="229"/>
      <c r="J109" s="11" t="s">
        <v>53</v>
      </c>
      <c r="K109" s="11" t="s">
        <v>7</v>
      </c>
      <c r="L109" s="11" t="s">
        <v>8</v>
      </c>
      <c r="M109" s="11" t="s">
        <v>9</v>
      </c>
      <c r="N109" s="11" t="s">
        <v>10</v>
      </c>
      <c r="O109" s="11" t="s">
        <v>15</v>
      </c>
      <c r="P109" s="12" t="s">
        <v>16</v>
      </c>
    </row>
    <row r="110" spans="2:16" ht="19.5" thickBot="1">
      <c r="B110" s="236" t="s">
        <v>33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8"/>
    </row>
    <row r="111" spans="2:16" ht="19.5" customHeight="1">
      <c r="B111" s="15"/>
      <c r="C111" s="16" t="s">
        <v>115</v>
      </c>
      <c r="D111" s="47">
        <v>25.92</v>
      </c>
      <c r="E111" s="18">
        <v>60</v>
      </c>
      <c r="F111" s="19">
        <v>0.48</v>
      </c>
      <c r="G111" s="19">
        <v>0</v>
      </c>
      <c r="H111" s="19">
        <v>1.8</v>
      </c>
      <c r="I111" s="19">
        <v>9</v>
      </c>
      <c r="J111" s="19">
        <v>0.02</v>
      </c>
      <c r="K111" s="19">
        <v>6</v>
      </c>
      <c r="L111" s="19">
        <v>0</v>
      </c>
      <c r="M111" s="19">
        <v>13.8</v>
      </c>
      <c r="N111" s="19">
        <v>25.2</v>
      </c>
      <c r="O111" s="19">
        <v>8.4</v>
      </c>
      <c r="P111" s="48">
        <v>0.54</v>
      </c>
    </row>
    <row r="112" spans="2:16" ht="18" customHeight="1">
      <c r="B112" s="159" t="s">
        <v>56</v>
      </c>
      <c r="C112" s="90" t="s">
        <v>182</v>
      </c>
      <c r="D112" s="34">
        <v>75.25</v>
      </c>
      <c r="E112" s="181">
        <v>90</v>
      </c>
      <c r="F112" s="33">
        <v>14.39</v>
      </c>
      <c r="G112" s="33">
        <v>14.71</v>
      </c>
      <c r="H112" s="33">
        <v>12.41</v>
      </c>
      <c r="I112" s="25">
        <v>296.66</v>
      </c>
      <c r="J112" s="33">
        <v>0.12</v>
      </c>
      <c r="K112" s="33">
        <v>1.77</v>
      </c>
      <c r="L112" s="33">
        <v>0.23</v>
      </c>
      <c r="M112" s="34">
        <v>152.33</v>
      </c>
      <c r="N112" s="34">
        <v>113.24</v>
      </c>
      <c r="O112" s="34">
        <v>35.95</v>
      </c>
      <c r="P112" s="35">
        <v>2</v>
      </c>
    </row>
    <row r="113" spans="2:16" ht="18" customHeight="1">
      <c r="B113" s="21" t="s">
        <v>55</v>
      </c>
      <c r="C113" s="22" t="s">
        <v>26</v>
      </c>
      <c r="D113" s="26">
        <v>37.51</v>
      </c>
      <c r="E113" s="181">
        <v>150</v>
      </c>
      <c r="F113" s="33">
        <v>3.07</v>
      </c>
      <c r="G113" s="33">
        <v>4.1</v>
      </c>
      <c r="H113" s="33">
        <v>34</v>
      </c>
      <c r="I113" s="33">
        <v>148.04</v>
      </c>
      <c r="J113" s="34">
        <v>0.17</v>
      </c>
      <c r="K113" s="34">
        <v>25.88</v>
      </c>
      <c r="L113" s="34">
        <v>0.47</v>
      </c>
      <c r="M113" s="34">
        <v>91.8</v>
      </c>
      <c r="N113" s="34">
        <v>95.91</v>
      </c>
      <c r="O113" s="34">
        <v>32.81</v>
      </c>
      <c r="P113" s="34">
        <v>0.17</v>
      </c>
    </row>
    <row r="114" spans="2:16" ht="20.25" customHeight="1">
      <c r="B114" s="159" t="s">
        <v>25</v>
      </c>
      <c r="C114" s="28" t="s">
        <v>122</v>
      </c>
      <c r="D114" s="23">
        <v>25.71</v>
      </c>
      <c r="E114" s="26">
        <v>200</v>
      </c>
      <c r="F114" s="24">
        <v>0.26</v>
      </c>
      <c r="G114" s="24">
        <v>0</v>
      </c>
      <c r="H114" s="24">
        <v>24.92</v>
      </c>
      <c r="I114" s="24">
        <v>92.53</v>
      </c>
      <c r="J114" s="24">
        <v>0</v>
      </c>
      <c r="K114" s="24">
        <v>6</v>
      </c>
      <c r="L114" s="25">
        <v>0</v>
      </c>
      <c r="M114" s="24">
        <v>16.48</v>
      </c>
      <c r="N114" s="25">
        <v>6.4</v>
      </c>
      <c r="O114" s="25">
        <v>18.8</v>
      </c>
      <c r="P114" s="53">
        <v>0.23</v>
      </c>
    </row>
    <row r="115" spans="2:16" ht="18" customHeight="1">
      <c r="B115" s="21"/>
      <c r="C115" s="22" t="s">
        <v>107</v>
      </c>
      <c r="D115" s="23">
        <v>1.61</v>
      </c>
      <c r="E115" s="169">
        <v>20</v>
      </c>
      <c r="F115" s="25">
        <v>1.46</v>
      </c>
      <c r="G115" s="25">
        <v>0.24</v>
      </c>
      <c r="H115" s="25">
        <v>9.08</v>
      </c>
      <c r="I115" s="170">
        <v>42.6</v>
      </c>
      <c r="J115" s="31">
        <v>0.03</v>
      </c>
      <c r="K115" s="31">
        <v>0</v>
      </c>
      <c r="L115" s="31">
        <v>0</v>
      </c>
      <c r="M115" s="31">
        <v>6.6</v>
      </c>
      <c r="N115" s="31">
        <v>35.8</v>
      </c>
      <c r="O115" s="31">
        <v>11</v>
      </c>
      <c r="P115" s="31">
        <v>0.18</v>
      </c>
    </row>
    <row r="116" spans="2:16" ht="18" customHeight="1" thickBot="1">
      <c r="B116" s="54"/>
      <c r="C116" s="55"/>
      <c r="D116" s="11"/>
      <c r="E116" s="11"/>
      <c r="F116" s="137"/>
      <c r="G116" s="137"/>
      <c r="H116" s="137"/>
      <c r="I116" s="137"/>
      <c r="J116" s="11"/>
      <c r="K116" s="11"/>
      <c r="L116" s="11"/>
      <c r="M116" s="11"/>
      <c r="N116" s="11"/>
      <c r="O116" s="11"/>
      <c r="P116" s="12"/>
    </row>
    <row r="117" spans="2:16" ht="19.5" customHeight="1" thickBot="1">
      <c r="B117" s="41"/>
      <c r="C117" s="42" t="s">
        <v>13</v>
      </c>
      <c r="D117" s="43">
        <f aca="true" t="shared" si="12" ref="D117:P117">SUM(D111:D116)</f>
        <v>166.00000000000003</v>
      </c>
      <c r="E117" s="43">
        <f>SUM(E111:E116)</f>
        <v>520</v>
      </c>
      <c r="F117" s="43">
        <f t="shared" si="12"/>
        <v>19.660000000000004</v>
      </c>
      <c r="G117" s="43">
        <f t="shared" si="12"/>
        <v>19.05</v>
      </c>
      <c r="H117" s="43">
        <f t="shared" si="12"/>
        <v>82.21</v>
      </c>
      <c r="I117" s="43">
        <f t="shared" si="12"/>
        <v>588.83</v>
      </c>
      <c r="J117" s="43">
        <f t="shared" si="12"/>
        <v>0.33999999999999997</v>
      </c>
      <c r="K117" s="43">
        <f t="shared" si="12"/>
        <v>39.65</v>
      </c>
      <c r="L117" s="43">
        <f t="shared" si="12"/>
        <v>0.7</v>
      </c>
      <c r="M117" s="43">
        <f t="shared" si="12"/>
        <v>281.01000000000005</v>
      </c>
      <c r="N117" s="43">
        <f t="shared" si="12"/>
        <v>276.55</v>
      </c>
      <c r="O117" s="43">
        <f t="shared" si="12"/>
        <v>106.96</v>
      </c>
      <c r="P117" s="43">
        <f t="shared" si="12"/>
        <v>3.12</v>
      </c>
    </row>
    <row r="118" spans="2:16" ht="19.5" thickBot="1">
      <c r="B118" s="236" t="s">
        <v>34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8"/>
    </row>
    <row r="119" spans="2:16" ht="21.75" customHeight="1">
      <c r="B119" s="15" t="s">
        <v>76</v>
      </c>
      <c r="C119" s="83" t="s">
        <v>80</v>
      </c>
      <c r="D119" s="156">
        <v>48.74</v>
      </c>
      <c r="E119" s="18">
        <v>60</v>
      </c>
      <c r="F119" s="18">
        <v>0.86</v>
      </c>
      <c r="G119" s="18">
        <v>3.11</v>
      </c>
      <c r="H119" s="18">
        <v>5.96</v>
      </c>
      <c r="I119" s="18">
        <v>58.26</v>
      </c>
      <c r="J119" s="18">
        <v>0.1</v>
      </c>
      <c r="K119" s="18">
        <v>11.84</v>
      </c>
      <c r="L119" s="18">
        <v>0</v>
      </c>
      <c r="M119" s="213">
        <v>17.68</v>
      </c>
      <c r="N119" s="213">
        <v>28.97</v>
      </c>
      <c r="O119" s="213">
        <v>9.19</v>
      </c>
      <c r="P119" s="214">
        <v>0.54</v>
      </c>
    </row>
    <row r="120" spans="2:16" ht="39.75" customHeight="1">
      <c r="B120" s="21" t="s">
        <v>88</v>
      </c>
      <c r="C120" s="22" t="s">
        <v>197</v>
      </c>
      <c r="D120" s="194">
        <v>55</v>
      </c>
      <c r="E120" s="181">
        <v>275</v>
      </c>
      <c r="F120" s="33">
        <v>9.63</v>
      </c>
      <c r="G120" s="33">
        <v>7.69</v>
      </c>
      <c r="H120" s="33">
        <v>28.11</v>
      </c>
      <c r="I120" s="33">
        <v>186.82</v>
      </c>
      <c r="J120" s="33">
        <v>0.13</v>
      </c>
      <c r="K120" s="33">
        <v>16</v>
      </c>
      <c r="L120" s="33">
        <v>0.02</v>
      </c>
      <c r="M120" s="33">
        <v>24.6</v>
      </c>
      <c r="N120" s="195">
        <v>151.25</v>
      </c>
      <c r="O120" s="33">
        <v>35</v>
      </c>
      <c r="P120" s="190">
        <v>2.24</v>
      </c>
    </row>
    <row r="121" spans="2:16" ht="21" customHeight="1">
      <c r="B121" s="50" t="s">
        <v>127</v>
      </c>
      <c r="C121" s="184" t="s">
        <v>153</v>
      </c>
      <c r="D121" s="26">
        <v>73.94</v>
      </c>
      <c r="E121" s="24">
        <v>90</v>
      </c>
      <c r="F121" s="25">
        <v>8.7</v>
      </c>
      <c r="G121" s="25">
        <v>10.23</v>
      </c>
      <c r="H121" s="25">
        <v>0.41</v>
      </c>
      <c r="I121" s="25">
        <v>198.52</v>
      </c>
      <c r="J121" s="25">
        <v>0.08</v>
      </c>
      <c r="K121" s="25">
        <v>0</v>
      </c>
      <c r="L121" s="25">
        <v>0.05</v>
      </c>
      <c r="M121" s="25">
        <v>11.3</v>
      </c>
      <c r="N121" s="25">
        <v>237.3</v>
      </c>
      <c r="O121" s="25">
        <v>28.25</v>
      </c>
      <c r="P121" s="51">
        <v>1.7</v>
      </c>
    </row>
    <row r="122" spans="2:16" ht="18" customHeight="1">
      <c r="B122" s="21" t="s">
        <v>103</v>
      </c>
      <c r="C122" s="22" t="s">
        <v>104</v>
      </c>
      <c r="D122" s="172">
        <v>22.35</v>
      </c>
      <c r="E122" s="24">
        <v>150</v>
      </c>
      <c r="F122" s="25">
        <v>4.02</v>
      </c>
      <c r="G122" s="25">
        <v>6.57</v>
      </c>
      <c r="H122" s="25">
        <v>20.78</v>
      </c>
      <c r="I122" s="25">
        <v>143.34</v>
      </c>
      <c r="J122" s="25">
        <v>0.11</v>
      </c>
      <c r="K122" s="25">
        <v>80.6</v>
      </c>
      <c r="L122" s="25">
        <v>0.03</v>
      </c>
      <c r="M122" s="25">
        <v>87.02</v>
      </c>
      <c r="N122" s="25">
        <v>74.09</v>
      </c>
      <c r="O122" s="25">
        <v>30.6</v>
      </c>
      <c r="P122" s="51">
        <v>3.3</v>
      </c>
    </row>
    <row r="123" spans="2:16" ht="21.75" customHeight="1">
      <c r="B123" s="50" t="s">
        <v>130</v>
      </c>
      <c r="C123" s="184" t="s">
        <v>154</v>
      </c>
      <c r="D123" s="203">
        <v>12</v>
      </c>
      <c r="E123" s="26">
        <v>200</v>
      </c>
      <c r="F123" s="26">
        <v>0.15</v>
      </c>
      <c r="G123" s="26">
        <v>0</v>
      </c>
      <c r="H123" s="26">
        <v>25.91</v>
      </c>
      <c r="I123" s="26">
        <v>92</v>
      </c>
      <c r="J123" s="26">
        <v>0.02</v>
      </c>
      <c r="K123" s="26">
        <v>65</v>
      </c>
      <c r="L123" s="25">
        <v>0</v>
      </c>
      <c r="M123" s="26">
        <v>12</v>
      </c>
      <c r="N123" s="26">
        <v>2.4</v>
      </c>
      <c r="O123" s="26">
        <v>0</v>
      </c>
      <c r="P123" s="51">
        <v>0.8</v>
      </c>
    </row>
    <row r="124" spans="2:16" ht="22.5" customHeight="1">
      <c r="B124" s="21"/>
      <c r="C124" s="22" t="s">
        <v>167</v>
      </c>
      <c r="D124" s="23">
        <v>3.22</v>
      </c>
      <c r="E124" s="26">
        <v>40</v>
      </c>
      <c r="F124" s="26">
        <v>2.98</v>
      </c>
      <c r="G124" s="26">
        <v>0.36</v>
      </c>
      <c r="H124" s="26">
        <v>19.54</v>
      </c>
      <c r="I124" s="26">
        <v>89.2</v>
      </c>
      <c r="J124" s="26">
        <v>0.05</v>
      </c>
      <c r="K124" s="26">
        <v>0</v>
      </c>
      <c r="L124" s="26">
        <v>0</v>
      </c>
      <c r="M124" s="26">
        <v>10.6</v>
      </c>
      <c r="N124" s="26">
        <v>36.8</v>
      </c>
      <c r="O124" s="26">
        <v>13.8</v>
      </c>
      <c r="P124" s="27">
        <v>0.36</v>
      </c>
    </row>
    <row r="125" spans="2:16" ht="18" customHeight="1" thickBot="1">
      <c r="B125" s="54"/>
      <c r="C125" s="37" t="s">
        <v>98</v>
      </c>
      <c r="D125" s="11">
        <v>32.75</v>
      </c>
      <c r="E125" s="11">
        <v>100</v>
      </c>
      <c r="F125" s="38">
        <v>1.1</v>
      </c>
      <c r="G125" s="11">
        <v>0</v>
      </c>
      <c r="H125" s="11">
        <v>12.3</v>
      </c>
      <c r="I125" s="11">
        <v>52</v>
      </c>
      <c r="J125" s="11">
        <v>0.01</v>
      </c>
      <c r="K125" s="11">
        <v>15</v>
      </c>
      <c r="L125" s="11">
        <v>0</v>
      </c>
      <c r="M125" s="11">
        <v>33</v>
      </c>
      <c r="N125" s="11">
        <v>28</v>
      </c>
      <c r="O125" s="11">
        <v>24</v>
      </c>
      <c r="P125" s="12">
        <v>1.8</v>
      </c>
    </row>
    <row r="126" spans="2:16" ht="19.5" customHeight="1" thickBot="1">
      <c r="B126" s="56"/>
      <c r="C126" s="42" t="s">
        <v>13</v>
      </c>
      <c r="D126" s="43">
        <f>SUM(D119:D125)</f>
        <v>248</v>
      </c>
      <c r="E126" s="43">
        <f>SUM(E119:E125)</f>
        <v>915</v>
      </c>
      <c r="F126" s="43">
        <f aca="true" t="shared" si="13" ref="F126:P126">SUM(F119:F125)</f>
        <v>27.439999999999998</v>
      </c>
      <c r="G126" s="43">
        <f t="shared" si="13"/>
        <v>27.96</v>
      </c>
      <c r="H126" s="43">
        <f t="shared" si="13"/>
        <v>113.01</v>
      </c>
      <c r="I126" s="43">
        <f t="shared" si="13"/>
        <v>820.1400000000001</v>
      </c>
      <c r="J126" s="43">
        <f t="shared" si="13"/>
        <v>0.5</v>
      </c>
      <c r="K126" s="43">
        <f t="shared" si="13"/>
        <v>188.44</v>
      </c>
      <c r="L126" s="43">
        <f t="shared" si="13"/>
        <v>0.1</v>
      </c>
      <c r="M126" s="43">
        <f t="shared" si="13"/>
        <v>196.2</v>
      </c>
      <c r="N126" s="43">
        <f t="shared" si="13"/>
        <v>558.81</v>
      </c>
      <c r="O126" s="43">
        <f t="shared" si="13"/>
        <v>140.83999999999997</v>
      </c>
      <c r="P126" s="44">
        <f t="shared" si="13"/>
        <v>10.74</v>
      </c>
    </row>
    <row r="127" spans="2:16" ht="19.5" customHeight="1" thickBot="1">
      <c r="B127" s="56"/>
      <c r="C127" s="57" t="s">
        <v>27</v>
      </c>
      <c r="D127" s="58">
        <f aca="true" t="shared" si="14" ref="D127:P127">SUM(D117+D126)</f>
        <v>414</v>
      </c>
      <c r="E127" s="58">
        <f t="shared" si="14"/>
        <v>1435</v>
      </c>
      <c r="F127" s="58">
        <f t="shared" si="14"/>
        <v>47.1</v>
      </c>
      <c r="G127" s="58">
        <f t="shared" si="14"/>
        <v>47.010000000000005</v>
      </c>
      <c r="H127" s="58">
        <f t="shared" si="14"/>
        <v>195.22</v>
      </c>
      <c r="I127" s="58">
        <f t="shared" si="14"/>
        <v>1408.9700000000003</v>
      </c>
      <c r="J127" s="58">
        <f t="shared" si="14"/>
        <v>0.84</v>
      </c>
      <c r="K127" s="58">
        <f t="shared" si="14"/>
        <v>228.09</v>
      </c>
      <c r="L127" s="58">
        <f t="shared" si="14"/>
        <v>0.7999999999999999</v>
      </c>
      <c r="M127" s="58">
        <f t="shared" si="14"/>
        <v>477.21000000000004</v>
      </c>
      <c r="N127" s="58">
        <f t="shared" si="14"/>
        <v>835.3599999999999</v>
      </c>
      <c r="O127" s="58">
        <f t="shared" si="14"/>
        <v>247.79999999999995</v>
      </c>
      <c r="P127" s="58">
        <f t="shared" si="14"/>
        <v>13.86</v>
      </c>
    </row>
    <row r="129" spans="2:8" ht="18.75">
      <c r="B129" s="64"/>
      <c r="C129" s="2"/>
      <c r="D129" s="2"/>
      <c r="E129" s="2" t="s">
        <v>67</v>
      </c>
      <c r="F129" s="2"/>
      <c r="G129" s="2"/>
      <c r="H129" s="2"/>
    </row>
    <row r="130" spans="2:8" ht="18.75">
      <c r="B130" s="2" t="s">
        <v>41</v>
      </c>
      <c r="C130" s="5" t="s">
        <v>45</v>
      </c>
      <c r="D130" s="2"/>
      <c r="E130" s="2"/>
      <c r="F130" s="2"/>
      <c r="G130" s="2"/>
      <c r="H130" s="2"/>
    </row>
    <row r="131" spans="2:8" ht="18.75">
      <c r="B131" s="2" t="s">
        <v>43</v>
      </c>
      <c r="C131" s="2" t="s">
        <v>44</v>
      </c>
      <c r="D131" s="2"/>
      <c r="E131" s="2"/>
      <c r="F131" s="2"/>
      <c r="G131" s="2"/>
      <c r="H131" s="2"/>
    </row>
    <row r="132" spans="2:3" ht="19.5" thickBot="1">
      <c r="B132" s="2" t="s">
        <v>137</v>
      </c>
      <c r="C132" s="2"/>
    </row>
    <row r="133" spans="2:16" ht="15" customHeight="1">
      <c r="B133" s="249" t="s">
        <v>0</v>
      </c>
      <c r="C133" s="246" t="s">
        <v>1</v>
      </c>
      <c r="D133" s="6" t="s">
        <v>21</v>
      </c>
      <c r="E133" s="228" t="s">
        <v>2</v>
      </c>
      <c r="F133" s="225" t="s">
        <v>3</v>
      </c>
      <c r="G133" s="226"/>
      <c r="H133" s="227"/>
      <c r="I133" s="228" t="s">
        <v>20</v>
      </c>
      <c r="J133" s="225" t="s">
        <v>19</v>
      </c>
      <c r="K133" s="226"/>
      <c r="L133" s="227"/>
      <c r="M133" s="225" t="s">
        <v>18</v>
      </c>
      <c r="N133" s="226"/>
      <c r="O133" s="226"/>
      <c r="P133" s="251"/>
    </row>
    <row r="134" spans="2:16" ht="38.25" thickBot="1">
      <c r="B134" s="250"/>
      <c r="C134" s="247"/>
      <c r="D134" s="9" t="s">
        <v>22</v>
      </c>
      <c r="E134" s="229"/>
      <c r="F134" s="11" t="s">
        <v>4</v>
      </c>
      <c r="G134" s="11" t="s">
        <v>5</v>
      </c>
      <c r="H134" s="11" t="s">
        <v>6</v>
      </c>
      <c r="I134" s="229"/>
      <c r="J134" s="11" t="s">
        <v>53</v>
      </c>
      <c r="K134" s="11" t="s">
        <v>7</v>
      </c>
      <c r="L134" s="11" t="s">
        <v>8</v>
      </c>
      <c r="M134" s="11" t="s">
        <v>9</v>
      </c>
      <c r="N134" s="11" t="s">
        <v>10</v>
      </c>
      <c r="O134" s="11" t="s">
        <v>15</v>
      </c>
      <c r="P134" s="12" t="s">
        <v>16</v>
      </c>
    </row>
    <row r="135" spans="2:16" ht="19.5" thickBot="1">
      <c r="B135" s="236" t="s">
        <v>33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8"/>
    </row>
    <row r="136" spans="2:16" ht="18" customHeight="1">
      <c r="B136" s="15" t="s">
        <v>105</v>
      </c>
      <c r="C136" s="16" t="s">
        <v>106</v>
      </c>
      <c r="D136" s="47">
        <v>42.98</v>
      </c>
      <c r="E136" s="84">
        <v>70</v>
      </c>
      <c r="F136" s="76">
        <v>12.46</v>
      </c>
      <c r="G136" s="76">
        <v>10.22</v>
      </c>
      <c r="H136" s="76">
        <v>12.9</v>
      </c>
      <c r="I136" s="76">
        <v>200.84</v>
      </c>
      <c r="J136" s="76">
        <v>0.06</v>
      </c>
      <c r="K136" s="76">
        <v>0.2</v>
      </c>
      <c r="L136" s="76">
        <v>0.4</v>
      </c>
      <c r="M136" s="76">
        <v>53.96</v>
      </c>
      <c r="N136" s="76">
        <v>33.56</v>
      </c>
      <c r="O136" s="76">
        <v>28.84</v>
      </c>
      <c r="P136" s="77">
        <v>1.75</v>
      </c>
    </row>
    <row r="137" spans="2:16" ht="18" customHeight="1">
      <c r="B137" s="168" t="s">
        <v>37</v>
      </c>
      <c r="C137" s="22" t="s">
        <v>93</v>
      </c>
      <c r="D137" s="157">
        <v>13.61</v>
      </c>
      <c r="E137" s="106">
        <v>180</v>
      </c>
      <c r="F137" s="107">
        <v>4.37</v>
      </c>
      <c r="G137" s="107">
        <v>5.5</v>
      </c>
      <c r="H137" s="107">
        <v>45.65</v>
      </c>
      <c r="I137" s="107">
        <v>252.33</v>
      </c>
      <c r="J137" s="107">
        <v>0.05</v>
      </c>
      <c r="K137" s="107">
        <v>0</v>
      </c>
      <c r="L137" s="107">
        <v>0.04</v>
      </c>
      <c r="M137" s="107">
        <v>17.5</v>
      </c>
      <c r="N137" s="107">
        <v>64.49</v>
      </c>
      <c r="O137" s="107">
        <v>13.85</v>
      </c>
      <c r="P137" s="107">
        <v>1.18</v>
      </c>
    </row>
    <row r="138" spans="2:16" ht="18" customHeight="1">
      <c r="B138" s="21" t="s">
        <v>39</v>
      </c>
      <c r="C138" s="90" t="s">
        <v>101</v>
      </c>
      <c r="D138" s="23">
        <v>2.59</v>
      </c>
      <c r="E138" s="29">
        <v>200</v>
      </c>
      <c r="F138" s="88">
        <v>0.19</v>
      </c>
      <c r="G138" s="88">
        <v>0</v>
      </c>
      <c r="H138" s="88">
        <v>13.63</v>
      </c>
      <c r="I138" s="88">
        <v>54.9</v>
      </c>
      <c r="J138" s="96">
        <v>0</v>
      </c>
      <c r="K138" s="31">
        <v>70.01</v>
      </c>
      <c r="L138" s="31">
        <v>0</v>
      </c>
      <c r="M138" s="96">
        <v>5.25</v>
      </c>
      <c r="N138" s="96">
        <v>8.25</v>
      </c>
      <c r="O138" s="96">
        <v>4.4</v>
      </c>
      <c r="P138" s="78">
        <v>0.82</v>
      </c>
    </row>
    <row r="139" spans="2:16" ht="21.75" customHeight="1" thickBot="1">
      <c r="B139" s="36"/>
      <c r="C139" s="55" t="s">
        <v>165</v>
      </c>
      <c r="D139" s="38">
        <v>3.22</v>
      </c>
      <c r="E139" s="11">
        <v>80</v>
      </c>
      <c r="F139" s="11">
        <v>5.96</v>
      </c>
      <c r="G139" s="11">
        <v>0.72</v>
      </c>
      <c r="H139" s="11">
        <v>39.08</v>
      </c>
      <c r="I139" s="11">
        <v>178.4</v>
      </c>
      <c r="J139" s="11">
        <v>0.11</v>
      </c>
      <c r="K139" s="11">
        <v>0</v>
      </c>
      <c r="L139" s="11">
        <v>0</v>
      </c>
      <c r="M139" s="11">
        <v>21.2</v>
      </c>
      <c r="N139" s="11">
        <v>97.6</v>
      </c>
      <c r="O139" s="11">
        <v>27.6</v>
      </c>
      <c r="P139" s="12">
        <v>1.44</v>
      </c>
    </row>
    <row r="140" spans="2:16" ht="19.5" customHeight="1" thickBot="1">
      <c r="B140" s="41"/>
      <c r="C140" s="42" t="s">
        <v>13</v>
      </c>
      <c r="D140" s="43">
        <f>SUM(D136:D139)</f>
        <v>62.39999999999999</v>
      </c>
      <c r="E140" s="43">
        <v>530</v>
      </c>
      <c r="F140" s="43">
        <f aca="true" t="shared" si="15" ref="F140:P140">SUM(F136:F139)</f>
        <v>22.980000000000004</v>
      </c>
      <c r="G140" s="43">
        <f t="shared" si="15"/>
        <v>16.44</v>
      </c>
      <c r="H140" s="43">
        <f t="shared" si="15"/>
        <v>111.25999999999999</v>
      </c>
      <c r="I140" s="43">
        <f t="shared" si="15"/>
        <v>686.47</v>
      </c>
      <c r="J140" s="43">
        <f t="shared" si="15"/>
        <v>0.22</v>
      </c>
      <c r="K140" s="43">
        <f t="shared" si="15"/>
        <v>70.21000000000001</v>
      </c>
      <c r="L140" s="43">
        <f t="shared" si="15"/>
        <v>0.44</v>
      </c>
      <c r="M140" s="43">
        <f t="shared" si="15"/>
        <v>97.91000000000001</v>
      </c>
      <c r="N140" s="43">
        <f t="shared" si="15"/>
        <v>203.89999999999998</v>
      </c>
      <c r="O140" s="43">
        <f t="shared" si="15"/>
        <v>74.69</v>
      </c>
      <c r="P140" s="44">
        <f t="shared" si="15"/>
        <v>5.1899999999999995</v>
      </c>
    </row>
    <row r="141" spans="2:16" ht="19.5" thickBot="1">
      <c r="B141" s="233" t="s">
        <v>34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5"/>
    </row>
    <row r="142" spans="2:16" ht="18.75" customHeight="1">
      <c r="B142" s="15" t="s">
        <v>76</v>
      </c>
      <c r="C142" s="83" t="s">
        <v>80</v>
      </c>
      <c r="D142" s="47">
        <v>92.87</v>
      </c>
      <c r="E142" s="18">
        <v>100</v>
      </c>
      <c r="F142" s="19">
        <v>1.42</v>
      </c>
      <c r="G142" s="19">
        <v>5.19</v>
      </c>
      <c r="H142" s="19">
        <v>9.95</v>
      </c>
      <c r="I142" s="19">
        <v>97.1</v>
      </c>
      <c r="J142" s="19">
        <v>0.16</v>
      </c>
      <c r="K142" s="19">
        <v>19.72</v>
      </c>
      <c r="L142" s="19">
        <v>0</v>
      </c>
      <c r="M142" s="19">
        <v>29.46</v>
      </c>
      <c r="N142" s="19">
        <v>48.27</v>
      </c>
      <c r="O142" s="19">
        <v>15.31</v>
      </c>
      <c r="P142" s="48">
        <v>0.92</v>
      </c>
    </row>
    <row r="143" spans="2:16" ht="36.75" customHeight="1">
      <c r="B143" s="21" t="s">
        <v>88</v>
      </c>
      <c r="C143" s="22" t="s">
        <v>197</v>
      </c>
      <c r="D143" s="196">
        <v>59.4</v>
      </c>
      <c r="E143" s="181">
        <v>275</v>
      </c>
      <c r="F143" s="33">
        <v>9.63</v>
      </c>
      <c r="G143" s="33">
        <v>7.69</v>
      </c>
      <c r="H143" s="33">
        <v>18.11</v>
      </c>
      <c r="I143" s="33">
        <v>186.82</v>
      </c>
      <c r="J143" s="33">
        <v>0.13</v>
      </c>
      <c r="K143" s="33">
        <v>16</v>
      </c>
      <c r="L143" s="33">
        <v>0.02</v>
      </c>
      <c r="M143" s="33">
        <v>24.6</v>
      </c>
      <c r="N143" s="195">
        <v>151.25</v>
      </c>
      <c r="O143" s="33">
        <v>35</v>
      </c>
      <c r="P143" s="190">
        <v>2.24</v>
      </c>
    </row>
    <row r="144" spans="2:16" ht="20.25" customHeight="1">
      <c r="B144" s="50" t="s">
        <v>127</v>
      </c>
      <c r="C144" s="184" t="s">
        <v>153</v>
      </c>
      <c r="D144" s="171">
        <v>82.16</v>
      </c>
      <c r="E144" s="24">
        <v>100</v>
      </c>
      <c r="F144" s="25">
        <v>20.68</v>
      </c>
      <c r="G144" s="25">
        <v>13.53</v>
      </c>
      <c r="H144" s="25">
        <v>0.46</v>
      </c>
      <c r="I144" s="25">
        <v>219.6</v>
      </c>
      <c r="J144" s="25">
        <v>0.09</v>
      </c>
      <c r="K144" s="25">
        <v>0</v>
      </c>
      <c r="L144" s="25">
        <v>0.05</v>
      </c>
      <c r="M144" s="25">
        <v>12.5</v>
      </c>
      <c r="N144" s="25">
        <v>262.5</v>
      </c>
      <c r="O144" s="25">
        <v>31.25</v>
      </c>
      <c r="P144" s="51">
        <v>1.88</v>
      </c>
    </row>
    <row r="145" spans="2:16" ht="18" customHeight="1">
      <c r="B145" s="21" t="s">
        <v>103</v>
      </c>
      <c r="C145" s="22" t="s">
        <v>104</v>
      </c>
      <c r="D145" s="172">
        <v>18</v>
      </c>
      <c r="E145" s="24">
        <v>180</v>
      </c>
      <c r="F145" s="25">
        <v>4.82</v>
      </c>
      <c r="G145" s="25">
        <v>7.88</v>
      </c>
      <c r="H145" s="25">
        <v>21.33</v>
      </c>
      <c r="I145" s="25">
        <v>172.01</v>
      </c>
      <c r="J145" s="25">
        <v>0.13</v>
      </c>
      <c r="K145" s="25">
        <v>96.71</v>
      </c>
      <c r="L145" s="25">
        <v>0.04</v>
      </c>
      <c r="M145" s="25">
        <v>104.42</v>
      </c>
      <c r="N145" s="25">
        <v>88.9</v>
      </c>
      <c r="O145" s="215">
        <v>36.72</v>
      </c>
      <c r="P145" s="216">
        <v>3.96</v>
      </c>
    </row>
    <row r="146" spans="2:16" ht="21.75" customHeight="1">
      <c r="B146" s="159" t="s">
        <v>25</v>
      </c>
      <c r="C146" s="28" t="s">
        <v>122</v>
      </c>
      <c r="D146" s="23">
        <v>28</v>
      </c>
      <c r="E146" s="26">
        <v>200</v>
      </c>
      <c r="F146" s="24">
        <v>0.26</v>
      </c>
      <c r="G146" s="24">
        <v>0</v>
      </c>
      <c r="H146" s="24">
        <v>24.92</v>
      </c>
      <c r="I146" s="24">
        <v>92.53</v>
      </c>
      <c r="J146" s="24">
        <v>0</v>
      </c>
      <c r="K146" s="24">
        <v>6</v>
      </c>
      <c r="L146" s="25">
        <v>0</v>
      </c>
      <c r="M146" s="24">
        <v>16.48</v>
      </c>
      <c r="N146" s="25">
        <v>6.4</v>
      </c>
      <c r="O146" s="25">
        <v>18.8</v>
      </c>
      <c r="P146" s="53">
        <v>0.23</v>
      </c>
    </row>
    <row r="147" spans="2:16" ht="18" customHeight="1">
      <c r="B147" s="21"/>
      <c r="C147" s="22" t="s">
        <v>168</v>
      </c>
      <c r="D147" s="23">
        <v>5.07</v>
      </c>
      <c r="E147" s="26">
        <v>60</v>
      </c>
      <c r="F147" s="26">
        <v>4.47</v>
      </c>
      <c r="G147" s="26">
        <v>0.54</v>
      </c>
      <c r="H147" s="26">
        <v>29.31</v>
      </c>
      <c r="I147" s="26">
        <v>133.8</v>
      </c>
      <c r="J147" s="26">
        <v>0.08</v>
      </c>
      <c r="K147" s="26">
        <v>0</v>
      </c>
      <c r="L147" s="26">
        <v>0</v>
      </c>
      <c r="M147" s="26">
        <v>15.9</v>
      </c>
      <c r="N147" s="26">
        <v>73.2</v>
      </c>
      <c r="O147" s="26">
        <v>20.7</v>
      </c>
      <c r="P147" s="27">
        <v>1.08</v>
      </c>
    </row>
    <row r="148" spans="2:16" ht="18" customHeight="1" thickBot="1">
      <c r="B148" s="54"/>
      <c r="C148" s="150" t="s">
        <v>98</v>
      </c>
      <c r="D148" s="11">
        <v>66.1</v>
      </c>
      <c r="E148" s="11">
        <v>100</v>
      </c>
      <c r="F148" s="38">
        <v>0.4</v>
      </c>
      <c r="G148" s="11">
        <v>0</v>
      </c>
      <c r="H148" s="11">
        <v>11.3</v>
      </c>
      <c r="I148" s="11">
        <v>46</v>
      </c>
      <c r="J148" s="11">
        <v>0.01</v>
      </c>
      <c r="K148" s="11">
        <v>13</v>
      </c>
      <c r="L148" s="11">
        <v>0</v>
      </c>
      <c r="M148" s="11">
        <v>16</v>
      </c>
      <c r="N148" s="11">
        <v>11</v>
      </c>
      <c r="O148" s="11">
        <v>9</v>
      </c>
      <c r="P148" s="12">
        <v>2.2</v>
      </c>
    </row>
    <row r="149" spans="2:16" ht="19.5" customHeight="1" thickBot="1">
      <c r="B149" s="56"/>
      <c r="C149" s="42" t="s">
        <v>13</v>
      </c>
      <c r="D149" s="43">
        <f>SUM(D142:D148)</f>
        <v>351.6</v>
      </c>
      <c r="E149" s="43">
        <f>SUM(E142:E148)</f>
        <v>1015</v>
      </c>
      <c r="F149" s="43">
        <f aca="true" t="shared" si="16" ref="F149:P149">SUM(F142:F148)</f>
        <v>41.67999999999999</v>
      </c>
      <c r="G149" s="43">
        <f t="shared" si="16"/>
        <v>34.83</v>
      </c>
      <c r="H149" s="43">
        <f t="shared" si="16"/>
        <v>115.38</v>
      </c>
      <c r="I149" s="43">
        <f t="shared" si="16"/>
        <v>947.8599999999999</v>
      </c>
      <c r="J149" s="43">
        <f t="shared" si="16"/>
        <v>0.6</v>
      </c>
      <c r="K149" s="43">
        <f t="shared" si="16"/>
        <v>151.43</v>
      </c>
      <c r="L149" s="43">
        <f t="shared" si="16"/>
        <v>0.11000000000000001</v>
      </c>
      <c r="M149" s="43">
        <f t="shared" si="16"/>
        <v>219.36</v>
      </c>
      <c r="N149" s="43">
        <f t="shared" si="16"/>
        <v>641.52</v>
      </c>
      <c r="O149" s="43">
        <f t="shared" si="16"/>
        <v>166.78</v>
      </c>
      <c r="P149" s="44">
        <f t="shared" si="16"/>
        <v>12.510000000000002</v>
      </c>
    </row>
    <row r="150" spans="2:16" ht="19.5" customHeight="1" thickBot="1">
      <c r="B150" s="56"/>
      <c r="C150" s="57" t="s">
        <v>27</v>
      </c>
      <c r="D150" s="58">
        <f>SUM(D140+D149)</f>
        <v>414</v>
      </c>
      <c r="E150" s="58"/>
      <c r="F150" s="58">
        <f aca="true" t="shared" si="17" ref="F150:P150">SUM(F140+F149)</f>
        <v>64.66</v>
      </c>
      <c r="G150" s="58">
        <f t="shared" si="17"/>
        <v>51.269999999999996</v>
      </c>
      <c r="H150" s="58">
        <f t="shared" si="17"/>
        <v>226.64</v>
      </c>
      <c r="I150" s="58">
        <f t="shared" si="17"/>
        <v>1634.33</v>
      </c>
      <c r="J150" s="58">
        <f t="shared" si="17"/>
        <v>0.82</v>
      </c>
      <c r="K150" s="58">
        <f t="shared" si="17"/>
        <v>221.64000000000001</v>
      </c>
      <c r="L150" s="58">
        <f t="shared" si="17"/>
        <v>0.55</v>
      </c>
      <c r="M150" s="58">
        <f t="shared" si="17"/>
        <v>317.27000000000004</v>
      </c>
      <c r="N150" s="58">
        <f t="shared" si="17"/>
        <v>845.42</v>
      </c>
      <c r="O150" s="58">
        <f t="shared" si="17"/>
        <v>241.47</v>
      </c>
      <c r="P150" s="58">
        <f t="shared" si="17"/>
        <v>17.700000000000003</v>
      </c>
    </row>
    <row r="151" spans="2:16" ht="15.75" customHeight="1">
      <c r="B151" s="99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8" ht="18.75">
      <c r="B152" s="64"/>
      <c r="C152" s="2"/>
      <c r="D152" s="2"/>
      <c r="E152" s="2" t="s">
        <v>65</v>
      </c>
      <c r="F152" s="2"/>
      <c r="G152" s="2"/>
      <c r="H152" s="2"/>
    </row>
    <row r="153" spans="2:8" ht="18.75">
      <c r="B153" s="2" t="s">
        <v>41</v>
      </c>
      <c r="C153" s="5" t="s">
        <v>46</v>
      </c>
      <c r="D153" s="2"/>
      <c r="E153" s="2"/>
      <c r="F153" s="2"/>
      <c r="G153" s="2"/>
      <c r="H153" s="2"/>
    </row>
    <row r="154" spans="2:8" ht="18.75">
      <c r="B154" s="2" t="s">
        <v>43</v>
      </c>
      <c r="C154" s="2" t="s">
        <v>44</v>
      </c>
      <c r="D154" s="2"/>
      <c r="E154" s="2"/>
      <c r="F154" s="2"/>
      <c r="G154" s="2"/>
      <c r="H154" s="2"/>
    </row>
    <row r="155" spans="2:3" ht="19.5" thickBot="1">
      <c r="B155" s="2" t="s">
        <v>137</v>
      </c>
      <c r="C155" s="2"/>
    </row>
    <row r="156" spans="2:16" ht="15" customHeight="1">
      <c r="B156" s="249" t="s">
        <v>0</v>
      </c>
      <c r="C156" s="246" t="s">
        <v>1</v>
      </c>
      <c r="D156" s="6" t="s">
        <v>21</v>
      </c>
      <c r="E156" s="228" t="s">
        <v>2</v>
      </c>
      <c r="F156" s="225" t="s">
        <v>3</v>
      </c>
      <c r="G156" s="226"/>
      <c r="H156" s="227"/>
      <c r="I156" s="228" t="s">
        <v>20</v>
      </c>
      <c r="J156" s="225" t="s">
        <v>19</v>
      </c>
      <c r="K156" s="226"/>
      <c r="L156" s="227"/>
      <c r="M156" s="225" t="s">
        <v>18</v>
      </c>
      <c r="N156" s="226"/>
      <c r="O156" s="226"/>
      <c r="P156" s="251"/>
    </row>
    <row r="157" spans="2:16" ht="37.5" customHeight="1" thickBot="1">
      <c r="B157" s="250"/>
      <c r="C157" s="247"/>
      <c r="D157" s="9" t="s">
        <v>22</v>
      </c>
      <c r="E157" s="229"/>
      <c r="F157" s="11" t="s">
        <v>4</v>
      </c>
      <c r="G157" s="11" t="s">
        <v>5</v>
      </c>
      <c r="H157" s="11" t="s">
        <v>6</v>
      </c>
      <c r="I157" s="229"/>
      <c r="J157" s="11" t="s">
        <v>53</v>
      </c>
      <c r="K157" s="11" t="s">
        <v>7</v>
      </c>
      <c r="L157" s="11" t="s">
        <v>8</v>
      </c>
      <c r="M157" s="11" t="s">
        <v>9</v>
      </c>
      <c r="N157" s="11" t="s">
        <v>10</v>
      </c>
      <c r="O157" s="11" t="s">
        <v>15</v>
      </c>
      <c r="P157" s="12" t="s">
        <v>16</v>
      </c>
    </row>
    <row r="158" spans="2:16" ht="19.5" customHeight="1" thickBot="1">
      <c r="B158" s="236" t="s">
        <v>33</v>
      </c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8"/>
    </row>
    <row r="159" spans="2:16" ht="18" customHeight="1">
      <c r="B159" s="15"/>
      <c r="C159" s="83" t="s">
        <v>115</v>
      </c>
      <c r="D159" s="102">
        <v>24.39</v>
      </c>
      <c r="E159" s="18">
        <v>60</v>
      </c>
      <c r="F159" s="19">
        <v>0.48</v>
      </c>
      <c r="G159" s="19">
        <v>0</v>
      </c>
      <c r="H159" s="19">
        <v>1.8</v>
      </c>
      <c r="I159" s="19">
        <v>9</v>
      </c>
      <c r="J159" s="19">
        <v>0.02</v>
      </c>
      <c r="K159" s="19">
        <v>6</v>
      </c>
      <c r="L159" s="19">
        <v>0</v>
      </c>
      <c r="M159" s="19">
        <v>13.8</v>
      </c>
      <c r="N159" s="19">
        <v>25.2</v>
      </c>
      <c r="O159" s="19">
        <v>8.4</v>
      </c>
      <c r="P159" s="48">
        <v>0.54</v>
      </c>
    </row>
    <row r="160" spans="2:16" ht="20.25" customHeight="1">
      <c r="B160" s="21" t="s">
        <v>91</v>
      </c>
      <c r="C160" s="22" t="s">
        <v>155</v>
      </c>
      <c r="D160" s="23">
        <v>97.45</v>
      </c>
      <c r="E160" s="181">
        <v>90</v>
      </c>
      <c r="F160" s="33">
        <v>8.55</v>
      </c>
      <c r="G160" s="33">
        <v>14.09</v>
      </c>
      <c r="H160" s="33">
        <v>14.83</v>
      </c>
      <c r="I160" s="33">
        <v>221.6</v>
      </c>
      <c r="J160" s="33">
        <v>0.09</v>
      </c>
      <c r="K160" s="33">
        <v>0.23</v>
      </c>
      <c r="L160" s="33">
        <v>0.5</v>
      </c>
      <c r="M160" s="34">
        <v>41.24</v>
      </c>
      <c r="N160" s="34">
        <v>179.15</v>
      </c>
      <c r="O160" s="34">
        <v>23.83</v>
      </c>
      <c r="P160" s="35">
        <v>1.28</v>
      </c>
    </row>
    <row r="161" spans="2:16" ht="18" customHeight="1">
      <c r="B161" s="21" t="s">
        <v>90</v>
      </c>
      <c r="C161" s="22" t="s">
        <v>52</v>
      </c>
      <c r="D161" s="23">
        <v>15.75</v>
      </c>
      <c r="E161" s="24">
        <v>150</v>
      </c>
      <c r="F161" s="25">
        <v>8.53</v>
      </c>
      <c r="G161" s="25">
        <v>5.02</v>
      </c>
      <c r="H161" s="25">
        <v>34.23</v>
      </c>
      <c r="I161" s="25">
        <v>221.57</v>
      </c>
      <c r="J161" s="25">
        <v>0.38</v>
      </c>
      <c r="K161" s="25">
        <v>0</v>
      </c>
      <c r="L161" s="25">
        <v>0.02</v>
      </c>
      <c r="M161" s="25">
        <v>55.62</v>
      </c>
      <c r="N161" s="25">
        <v>213.83</v>
      </c>
      <c r="O161" s="25">
        <v>71.09</v>
      </c>
      <c r="P161" s="173">
        <v>5.72</v>
      </c>
    </row>
    <row r="162" spans="2:16" ht="19.5" customHeight="1">
      <c r="B162" s="168" t="s">
        <v>89</v>
      </c>
      <c r="C162" s="28" t="s">
        <v>122</v>
      </c>
      <c r="D162" s="172">
        <v>26.8</v>
      </c>
      <c r="E162" s="26">
        <v>200</v>
      </c>
      <c r="F162" s="24">
        <v>0.26</v>
      </c>
      <c r="G162" s="24">
        <v>0</v>
      </c>
      <c r="H162" s="24">
        <v>24.92</v>
      </c>
      <c r="I162" s="24">
        <v>92.53</v>
      </c>
      <c r="J162" s="24">
        <v>0</v>
      </c>
      <c r="K162" s="24">
        <v>6</v>
      </c>
      <c r="L162" s="25">
        <v>0</v>
      </c>
      <c r="M162" s="24">
        <v>16.48</v>
      </c>
      <c r="N162" s="25">
        <v>6.4</v>
      </c>
      <c r="O162" s="25">
        <v>18.8</v>
      </c>
      <c r="P162" s="24">
        <v>0.23</v>
      </c>
    </row>
    <row r="163" spans="2:16" ht="18" customHeight="1">
      <c r="B163" s="21"/>
      <c r="C163" s="22" t="s">
        <v>107</v>
      </c>
      <c r="D163" s="23">
        <v>1.61</v>
      </c>
      <c r="E163" s="169">
        <v>20</v>
      </c>
      <c r="F163" s="25">
        <v>1.46</v>
      </c>
      <c r="G163" s="25">
        <v>0.24</v>
      </c>
      <c r="H163" s="25">
        <v>9.08</v>
      </c>
      <c r="I163" s="170">
        <v>42.6</v>
      </c>
      <c r="J163" s="31">
        <v>0.03</v>
      </c>
      <c r="K163" s="31">
        <v>0</v>
      </c>
      <c r="L163" s="31">
        <v>0</v>
      </c>
      <c r="M163" s="31">
        <v>6.6</v>
      </c>
      <c r="N163" s="31">
        <v>35.8</v>
      </c>
      <c r="O163" s="31">
        <v>11</v>
      </c>
      <c r="P163" s="78">
        <v>0.18</v>
      </c>
    </row>
    <row r="164" spans="2:16" ht="18" customHeight="1" thickBot="1">
      <c r="B164" s="54"/>
      <c r="C164" s="55"/>
      <c r="D164" s="38"/>
      <c r="E164" s="11"/>
      <c r="F164" s="38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2:16" ht="19.5" customHeight="1" thickBot="1">
      <c r="B165" s="41"/>
      <c r="C165" s="42" t="s">
        <v>13</v>
      </c>
      <c r="D165" s="43">
        <f>SUM(D159:D164)</f>
        <v>166.00000000000003</v>
      </c>
      <c r="E165" s="43">
        <f>SUM(E159:E164)</f>
        <v>520</v>
      </c>
      <c r="F165" s="43">
        <f>SUM(F159:F164)</f>
        <v>19.280000000000005</v>
      </c>
      <c r="G165" s="43">
        <f>SUM(G159:G164)</f>
        <v>19.349999999999998</v>
      </c>
      <c r="H165" s="43">
        <f aca="true" t="shared" si="18" ref="H165:P165">SUM(H159:H164)</f>
        <v>84.86</v>
      </c>
      <c r="I165" s="43">
        <f t="shared" si="18"/>
        <v>587.3</v>
      </c>
      <c r="J165" s="43">
        <f t="shared" si="18"/>
        <v>0.52</v>
      </c>
      <c r="K165" s="43">
        <f t="shared" si="18"/>
        <v>12.23</v>
      </c>
      <c r="L165" s="43">
        <f t="shared" si="18"/>
        <v>0.52</v>
      </c>
      <c r="M165" s="43">
        <f t="shared" si="18"/>
        <v>133.74</v>
      </c>
      <c r="N165" s="43">
        <f t="shared" si="18"/>
        <v>460.38</v>
      </c>
      <c r="O165" s="43">
        <f t="shared" si="18"/>
        <v>133.12</v>
      </c>
      <c r="P165" s="44">
        <f t="shared" si="18"/>
        <v>7.95</v>
      </c>
    </row>
    <row r="166" spans="2:16" ht="21" customHeight="1" thickBot="1">
      <c r="B166" s="236" t="s">
        <v>34</v>
      </c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8"/>
    </row>
    <row r="167" spans="2:16" ht="36.75" customHeight="1">
      <c r="B167" s="15" t="s">
        <v>95</v>
      </c>
      <c r="C167" s="16" t="s">
        <v>54</v>
      </c>
      <c r="D167" s="47">
        <v>32.18</v>
      </c>
      <c r="E167" s="18">
        <v>60</v>
      </c>
      <c r="F167" s="19">
        <v>0.39</v>
      </c>
      <c r="G167" s="19">
        <v>5.99</v>
      </c>
      <c r="H167" s="19">
        <v>4.61</v>
      </c>
      <c r="I167" s="19">
        <v>66.11</v>
      </c>
      <c r="J167" s="19">
        <v>0.04</v>
      </c>
      <c r="K167" s="19">
        <v>37.5</v>
      </c>
      <c r="L167" s="19">
        <v>0</v>
      </c>
      <c r="M167" s="19">
        <v>9.29</v>
      </c>
      <c r="N167" s="19">
        <v>17.32</v>
      </c>
      <c r="O167" s="19">
        <v>8.58</v>
      </c>
      <c r="P167" s="48">
        <v>0.49</v>
      </c>
    </row>
    <row r="168" spans="2:16" ht="36" customHeight="1">
      <c r="B168" s="21" t="s">
        <v>78</v>
      </c>
      <c r="C168" s="22" t="s">
        <v>198</v>
      </c>
      <c r="D168" s="175">
        <v>65</v>
      </c>
      <c r="E168" s="26">
        <v>285</v>
      </c>
      <c r="F168" s="25">
        <v>8.89</v>
      </c>
      <c r="G168" s="25">
        <v>7.59</v>
      </c>
      <c r="H168" s="25">
        <v>14.55</v>
      </c>
      <c r="I168" s="25">
        <v>148.97</v>
      </c>
      <c r="J168" s="25">
        <v>0.11</v>
      </c>
      <c r="K168" s="25">
        <v>32.63</v>
      </c>
      <c r="L168" s="25">
        <v>0</v>
      </c>
      <c r="M168" s="26">
        <v>43.48</v>
      </c>
      <c r="N168" s="26">
        <v>125.78</v>
      </c>
      <c r="O168" s="26">
        <v>31.4</v>
      </c>
      <c r="P168" s="27">
        <v>2.05</v>
      </c>
    </row>
    <row r="169" spans="2:16" ht="18" customHeight="1">
      <c r="B169" s="21" t="s">
        <v>74</v>
      </c>
      <c r="C169" s="22" t="s">
        <v>75</v>
      </c>
      <c r="D169" s="23">
        <v>117.58</v>
      </c>
      <c r="E169" s="181">
        <v>265</v>
      </c>
      <c r="F169" s="33">
        <v>13.38</v>
      </c>
      <c r="G169" s="33">
        <v>13.13</v>
      </c>
      <c r="H169" s="33">
        <v>39.1</v>
      </c>
      <c r="I169" s="33">
        <v>384.86</v>
      </c>
      <c r="J169" s="33">
        <v>0.23</v>
      </c>
      <c r="K169" s="33">
        <v>28.16</v>
      </c>
      <c r="L169" s="33">
        <v>0.04</v>
      </c>
      <c r="M169" s="33">
        <v>35.67</v>
      </c>
      <c r="N169" s="33">
        <v>297.8</v>
      </c>
      <c r="O169" s="33">
        <v>52.4</v>
      </c>
      <c r="P169" s="190">
        <v>4.33</v>
      </c>
    </row>
    <row r="170" spans="2:16" ht="21" customHeight="1">
      <c r="B170" s="159" t="s">
        <v>25</v>
      </c>
      <c r="C170" s="28" t="s">
        <v>122</v>
      </c>
      <c r="D170" s="23">
        <v>28.17</v>
      </c>
      <c r="E170" s="26">
        <v>200</v>
      </c>
      <c r="F170" s="199">
        <v>0.15</v>
      </c>
      <c r="G170" s="199">
        <v>0</v>
      </c>
      <c r="H170" s="199">
        <v>25.91</v>
      </c>
      <c r="I170" s="199">
        <v>92</v>
      </c>
      <c r="J170" s="199">
        <v>0.02</v>
      </c>
      <c r="K170" s="199">
        <v>65</v>
      </c>
      <c r="L170" s="117">
        <v>0</v>
      </c>
      <c r="M170" s="199">
        <v>12</v>
      </c>
      <c r="N170" s="199">
        <v>2.4</v>
      </c>
      <c r="O170" s="199">
        <v>0</v>
      </c>
      <c r="P170" s="173">
        <v>0.8</v>
      </c>
    </row>
    <row r="171" spans="2:16" ht="18" customHeight="1">
      <c r="B171" s="21"/>
      <c r="C171" s="22" t="s">
        <v>168</v>
      </c>
      <c r="D171" s="23">
        <v>5.07</v>
      </c>
      <c r="E171" s="26">
        <v>60</v>
      </c>
      <c r="F171" s="26">
        <v>4.47</v>
      </c>
      <c r="G171" s="26">
        <v>0.54</v>
      </c>
      <c r="H171" s="26">
        <v>29.31</v>
      </c>
      <c r="I171" s="26">
        <v>133.8</v>
      </c>
      <c r="J171" s="26">
        <v>0.08</v>
      </c>
      <c r="K171" s="26">
        <v>0</v>
      </c>
      <c r="L171" s="26">
        <v>0</v>
      </c>
      <c r="M171" s="26">
        <v>15.9</v>
      </c>
      <c r="N171" s="26">
        <v>73.2</v>
      </c>
      <c r="O171" s="26">
        <v>20.7</v>
      </c>
      <c r="P171" s="27">
        <v>1.08</v>
      </c>
    </row>
    <row r="172" spans="2:16" ht="18" customHeight="1" thickBot="1">
      <c r="B172" s="56"/>
      <c r="C172" s="55"/>
      <c r="D172" s="11"/>
      <c r="E172" s="11"/>
      <c r="F172" s="38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2:16" ht="19.5" customHeight="1" thickBot="1">
      <c r="B173" s="56"/>
      <c r="C173" s="42" t="s">
        <v>13</v>
      </c>
      <c r="D173" s="43">
        <f>SUM(D167:D172)</f>
        <v>248</v>
      </c>
      <c r="E173" s="43">
        <f>SUM(E167:E172)</f>
        <v>870</v>
      </c>
      <c r="F173" s="43">
        <f>SUM(F167:F172)</f>
        <v>27.28</v>
      </c>
      <c r="G173" s="43">
        <f>SUM(G167:G172)</f>
        <v>27.25</v>
      </c>
      <c r="H173" s="43">
        <f>SUM(H167:H172)</f>
        <v>113.48</v>
      </c>
      <c r="I173" s="43">
        <f aca="true" t="shared" si="19" ref="I173:P173">SUM(I167:I172)</f>
        <v>825.74</v>
      </c>
      <c r="J173" s="43">
        <f t="shared" si="19"/>
        <v>0.48000000000000004</v>
      </c>
      <c r="K173" s="43">
        <f t="shared" si="19"/>
        <v>163.29</v>
      </c>
      <c r="L173" s="43">
        <f t="shared" si="19"/>
        <v>0.04</v>
      </c>
      <c r="M173" s="43">
        <f t="shared" si="19"/>
        <v>116.34</v>
      </c>
      <c r="N173" s="43">
        <f t="shared" si="19"/>
        <v>516.5</v>
      </c>
      <c r="O173" s="43">
        <f t="shared" si="19"/>
        <v>113.08</v>
      </c>
      <c r="P173" s="44">
        <f t="shared" si="19"/>
        <v>8.75</v>
      </c>
    </row>
    <row r="174" spans="2:16" ht="19.5" customHeight="1" thickBot="1">
      <c r="B174" s="86"/>
      <c r="C174" s="57" t="s">
        <v>27</v>
      </c>
      <c r="D174" s="58">
        <f>SUM(D165+D173)</f>
        <v>414</v>
      </c>
      <c r="E174" s="58"/>
      <c r="F174" s="58">
        <f aca="true" t="shared" si="20" ref="F174:P174">SUM(F165+F173)</f>
        <v>46.56</v>
      </c>
      <c r="G174" s="58">
        <f t="shared" si="20"/>
        <v>46.599999999999994</v>
      </c>
      <c r="H174" s="58">
        <f t="shared" si="20"/>
        <v>198.34</v>
      </c>
      <c r="I174" s="58">
        <f t="shared" si="20"/>
        <v>1413.04</v>
      </c>
      <c r="J174" s="58">
        <f t="shared" si="20"/>
        <v>1</v>
      </c>
      <c r="K174" s="58">
        <f t="shared" si="20"/>
        <v>175.51999999999998</v>
      </c>
      <c r="L174" s="58">
        <f t="shared" si="20"/>
        <v>0.56</v>
      </c>
      <c r="M174" s="58">
        <f t="shared" si="20"/>
        <v>250.08</v>
      </c>
      <c r="N174" s="58">
        <f t="shared" si="20"/>
        <v>976.88</v>
      </c>
      <c r="O174" s="58">
        <f t="shared" si="20"/>
        <v>246.2</v>
      </c>
      <c r="P174" s="59">
        <f t="shared" si="20"/>
        <v>16.7</v>
      </c>
    </row>
    <row r="175" spans="2:16" ht="18.75">
      <c r="B175" s="60"/>
      <c r="C175" s="61"/>
      <c r="D175" s="62"/>
      <c r="E175" s="62"/>
      <c r="F175" s="62"/>
      <c r="G175" s="62"/>
      <c r="H175" s="62"/>
      <c r="I175" s="63"/>
      <c r="J175" s="62"/>
      <c r="K175" s="62"/>
      <c r="L175" s="62"/>
      <c r="M175" s="62"/>
      <c r="N175" s="62"/>
      <c r="O175" s="62"/>
      <c r="P175" s="62"/>
    </row>
    <row r="177" spans="2:8" ht="18.75">
      <c r="B177" s="64"/>
      <c r="C177" s="2"/>
      <c r="D177" s="2"/>
      <c r="E177" s="2" t="s">
        <v>67</v>
      </c>
      <c r="F177" s="2"/>
      <c r="G177" s="2"/>
      <c r="H177" s="2"/>
    </row>
    <row r="178" spans="2:8" ht="18.75">
      <c r="B178" s="2" t="s">
        <v>41</v>
      </c>
      <c r="C178" s="5" t="s">
        <v>46</v>
      </c>
      <c r="D178" s="2"/>
      <c r="E178" s="2"/>
      <c r="F178" s="2"/>
      <c r="G178" s="2"/>
      <c r="H178" s="2"/>
    </row>
    <row r="179" spans="2:8" ht="18.75">
      <c r="B179" s="2" t="s">
        <v>43</v>
      </c>
      <c r="C179" s="2" t="s">
        <v>44</v>
      </c>
      <c r="D179" s="2"/>
      <c r="E179" s="2"/>
      <c r="F179" s="2"/>
      <c r="G179" s="2"/>
      <c r="H179" s="2"/>
    </row>
    <row r="180" spans="2:3" ht="15" customHeight="1" thickBot="1">
      <c r="B180" s="2" t="s">
        <v>137</v>
      </c>
      <c r="C180" s="2"/>
    </row>
    <row r="181" spans="2:16" ht="15.75" customHeight="1">
      <c r="B181" s="249" t="s">
        <v>0</v>
      </c>
      <c r="C181" s="246" t="s">
        <v>1</v>
      </c>
      <c r="D181" s="6" t="s">
        <v>21</v>
      </c>
      <c r="E181" s="228" t="s">
        <v>2</v>
      </c>
      <c r="F181" s="225" t="s">
        <v>3</v>
      </c>
      <c r="G181" s="226"/>
      <c r="H181" s="227"/>
      <c r="I181" s="228" t="s">
        <v>20</v>
      </c>
      <c r="J181" s="225" t="s">
        <v>19</v>
      </c>
      <c r="K181" s="226"/>
      <c r="L181" s="227"/>
      <c r="M181" s="225" t="s">
        <v>18</v>
      </c>
      <c r="N181" s="226"/>
      <c r="O181" s="226"/>
      <c r="P181" s="251"/>
    </row>
    <row r="182" spans="2:16" ht="42" customHeight="1" thickBot="1">
      <c r="B182" s="250"/>
      <c r="C182" s="247"/>
      <c r="D182" s="9" t="s">
        <v>22</v>
      </c>
      <c r="E182" s="229"/>
      <c r="F182" s="11" t="s">
        <v>4</v>
      </c>
      <c r="G182" s="11" t="s">
        <v>5</v>
      </c>
      <c r="H182" s="11" t="s">
        <v>6</v>
      </c>
      <c r="I182" s="229"/>
      <c r="J182" s="11" t="s">
        <v>53</v>
      </c>
      <c r="K182" s="11" t="s">
        <v>7</v>
      </c>
      <c r="L182" s="11" t="s">
        <v>8</v>
      </c>
      <c r="M182" s="11" t="s">
        <v>9</v>
      </c>
      <c r="N182" s="11" t="s">
        <v>10</v>
      </c>
      <c r="O182" s="11" t="s">
        <v>15</v>
      </c>
      <c r="P182" s="12" t="s">
        <v>16</v>
      </c>
    </row>
    <row r="183" spans="2:16" ht="18.75" customHeight="1" thickBot="1">
      <c r="B183" s="236" t="s">
        <v>33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8"/>
    </row>
    <row r="184" spans="2:16" ht="35.25" customHeight="1">
      <c r="B184" s="15" t="s">
        <v>91</v>
      </c>
      <c r="C184" s="16" t="s">
        <v>169</v>
      </c>
      <c r="D184" s="93">
        <v>37.85</v>
      </c>
      <c r="E184" s="105">
        <v>100</v>
      </c>
      <c r="F184" s="19">
        <v>11.79</v>
      </c>
      <c r="G184" s="19">
        <v>9.9</v>
      </c>
      <c r="H184" s="19">
        <v>15.63</v>
      </c>
      <c r="I184" s="19">
        <v>207.17</v>
      </c>
      <c r="J184" s="19">
        <v>39.96</v>
      </c>
      <c r="K184" s="19">
        <v>21.95</v>
      </c>
      <c r="L184" s="19">
        <v>157.93</v>
      </c>
      <c r="M184" s="19">
        <v>1.26</v>
      </c>
      <c r="N184" s="19">
        <v>0.08</v>
      </c>
      <c r="O184" s="19">
        <v>1.8</v>
      </c>
      <c r="P184" s="48">
        <v>0.42</v>
      </c>
    </row>
    <row r="185" spans="2:16" ht="18" customHeight="1">
      <c r="B185" s="21" t="s">
        <v>90</v>
      </c>
      <c r="C185" s="22" t="s">
        <v>52</v>
      </c>
      <c r="D185" s="23">
        <v>16.3</v>
      </c>
      <c r="E185" s="181">
        <v>180</v>
      </c>
      <c r="F185" s="33">
        <v>10.24</v>
      </c>
      <c r="G185" s="33">
        <v>6.02</v>
      </c>
      <c r="H185" s="33">
        <v>53.08</v>
      </c>
      <c r="I185" s="33">
        <v>274.28</v>
      </c>
      <c r="J185" s="33">
        <v>0.46</v>
      </c>
      <c r="K185" s="33">
        <v>0</v>
      </c>
      <c r="L185" s="33">
        <v>0</v>
      </c>
      <c r="M185" s="33">
        <v>66.74</v>
      </c>
      <c r="N185" s="33">
        <v>256.6</v>
      </c>
      <c r="O185" s="33">
        <v>85.31</v>
      </c>
      <c r="P185" s="51">
        <v>6.86</v>
      </c>
    </row>
    <row r="186" spans="2:16" ht="18" customHeight="1">
      <c r="B186" s="21" t="s">
        <v>39</v>
      </c>
      <c r="C186" s="90" t="s">
        <v>101</v>
      </c>
      <c r="D186" s="23">
        <v>3.87</v>
      </c>
      <c r="E186" s="29">
        <v>200</v>
      </c>
      <c r="F186" s="24">
        <v>0.19</v>
      </c>
      <c r="G186" s="24">
        <v>0</v>
      </c>
      <c r="H186" s="24">
        <v>13.63</v>
      </c>
      <c r="I186" s="24">
        <v>54.9</v>
      </c>
      <c r="J186" s="24">
        <v>0</v>
      </c>
      <c r="K186" s="24">
        <v>70.1</v>
      </c>
      <c r="L186" s="25">
        <v>0</v>
      </c>
      <c r="M186" s="24">
        <v>5.25</v>
      </c>
      <c r="N186" s="26">
        <v>8.25</v>
      </c>
      <c r="O186" s="26">
        <v>4.4</v>
      </c>
      <c r="P186" s="91">
        <v>0.82</v>
      </c>
    </row>
    <row r="187" spans="2:16" ht="18" customHeight="1" thickBot="1">
      <c r="B187" s="36"/>
      <c r="C187" s="55" t="s">
        <v>168</v>
      </c>
      <c r="D187" s="38">
        <v>4.38</v>
      </c>
      <c r="E187" s="11">
        <v>60</v>
      </c>
      <c r="F187" s="11">
        <v>4.47</v>
      </c>
      <c r="G187" s="11">
        <v>0.54</v>
      </c>
      <c r="H187" s="11">
        <v>29.31</v>
      </c>
      <c r="I187" s="11">
        <v>133.8</v>
      </c>
      <c r="J187" s="11">
        <v>0.08</v>
      </c>
      <c r="K187" s="11">
        <v>0</v>
      </c>
      <c r="L187" s="11">
        <v>0</v>
      </c>
      <c r="M187" s="11">
        <v>15.9</v>
      </c>
      <c r="N187" s="11">
        <v>73.2</v>
      </c>
      <c r="O187" s="11">
        <v>20.7</v>
      </c>
      <c r="P187" s="12">
        <v>1.08</v>
      </c>
    </row>
    <row r="188" spans="2:16" ht="19.5" customHeight="1" thickBot="1">
      <c r="B188" s="41"/>
      <c r="C188" s="42" t="s">
        <v>13</v>
      </c>
      <c r="D188" s="43">
        <f>SUM(D184:D187)</f>
        <v>62.400000000000006</v>
      </c>
      <c r="E188" s="43">
        <f>SUM(E184:E187)</f>
        <v>540</v>
      </c>
      <c r="F188" s="43">
        <f>SUM(F184:F187)</f>
        <v>26.69</v>
      </c>
      <c r="G188" s="43">
        <f aca="true" t="shared" si="21" ref="G188:P188">SUM(G184:G187)</f>
        <v>16.46</v>
      </c>
      <c r="H188" s="43">
        <f t="shared" si="21"/>
        <v>111.64999999999999</v>
      </c>
      <c r="I188" s="43">
        <f t="shared" si="21"/>
        <v>670.1499999999999</v>
      </c>
      <c r="J188" s="43">
        <f t="shared" si="21"/>
        <v>40.5</v>
      </c>
      <c r="K188" s="43">
        <f t="shared" si="21"/>
        <v>92.05</v>
      </c>
      <c r="L188" s="43">
        <f t="shared" si="21"/>
        <v>157.93</v>
      </c>
      <c r="M188" s="43">
        <f t="shared" si="21"/>
        <v>89.15</v>
      </c>
      <c r="N188" s="43">
        <f t="shared" si="21"/>
        <v>338.13</v>
      </c>
      <c r="O188" s="43">
        <f t="shared" si="21"/>
        <v>112.21000000000001</v>
      </c>
      <c r="P188" s="44">
        <f t="shared" si="21"/>
        <v>9.18</v>
      </c>
    </row>
    <row r="189" spans="2:16" ht="19.5" customHeight="1" thickBot="1">
      <c r="B189" s="233" t="s">
        <v>34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5"/>
    </row>
    <row r="190" spans="2:16" ht="33.75" customHeight="1">
      <c r="B190" s="15" t="s">
        <v>95</v>
      </c>
      <c r="C190" s="16" t="s">
        <v>54</v>
      </c>
      <c r="D190" s="47">
        <v>53.63</v>
      </c>
      <c r="E190" s="69">
        <v>100</v>
      </c>
      <c r="F190" s="70">
        <v>0.65</v>
      </c>
      <c r="G190" s="70">
        <v>9.99</v>
      </c>
      <c r="H190" s="70">
        <v>4.35</v>
      </c>
      <c r="I190" s="70">
        <v>110.19</v>
      </c>
      <c r="J190" s="70">
        <v>0.06</v>
      </c>
      <c r="K190" s="70">
        <v>62.5</v>
      </c>
      <c r="L190" s="70">
        <v>0</v>
      </c>
      <c r="M190" s="70">
        <v>15.49</v>
      </c>
      <c r="N190" s="70">
        <v>28.86</v>
      </c>
      <c r="O190" s="70">
        <v>14.3</v>
      </c>
      <c r="P190" s="20">
        <v>0.81</v>
      </c>
    </row>
    <row r="191" spans="2:16" ht="37.5" customHeight="1">
      <c r="B191" s="21" t="s">
        <v>78</v>
      </c>
      <c r="C191" s="22" t="s">
        <v>170</v>
      </c>
      <c r="D191" s="175">
        <v>65</v>
      </c>
      <c r="E191" s="26">
        <v>285</v>
      </c>
      <c r="F191" s="25">
        <v>8.89</v>
      </c>
      <c r="G191" s="25">
        <v>7.59</v>
      </c>
      <c r="H191" s="25">
        <v>14.55</v>
      </c>
      <c r="I191" s="25">
        <v>148.97</v>
      </c>
      <c r="J191" s="25">
        <v>0.11</v>
      </c>
      <c r="K191" s="25">
        <v>32.63</v>
      </c>
      <c r="L191" s="25">
        <v>0</v>
      </c>
      <c r="M191" s="26">
        <v>43.48</v>
      </c>
      <c r="N191" s="26">
        <v>125.78</v>
      </c>
      <c r="O191" s="26">
        <v>31.4</v>
      </c>
      <c r="P191" s="27">
        <v>2.05</v>
      </c>
    </row>
    <row r="192" spans="2:16" ht="18" customHeight="1">
      <c r="B192" s="21" t="s">
        <v>74</v>
      </c>
      <c r="C192" s="22" t="s">
        <v>75</v>
      </c>
      <c r="D192" s="23">
        <v>115.18</v>
      </c>
      <c r="E192" s="24">
        <v>265</v>
      </c>
      <c r="F192" s="33">
        <v>13.38</v>
      </c>
      <c r="G192" s="33">
        <v>13.13</v>
      </c>
      <c r="H192" s="33">
        <v>39.1</v>
      </c>
      <c r="I192" s="33">
        <v>384.86</v>
      </c>
      <c r="J192" s="25">
        <v>0.23</v>
      </c>
      <c r="K192" s="25">
        <v>28.16</v>
      </c>
      <c r="L192" s="25">
        <v>0.04</v>
      </c>
      <c r="M192" s="25">
        <v>35.67</v>
      </c>
      <c r="N192" s="25">
        <v>297.8</v>
      </c>
      <c r="O192" s="25">
        <v>52.4</v>
      </c>
      <c r="P192" s="51">
        <v>4.33</v>
      </c>
    </row>
    <row r="193" spans="2:16" ht="22.5" customHeight="1">
      <c r="B193" s="159" t="s">
        <v>25</v>
      </c>
      <c r="C193" s="28" t="s">
        <v>122</v>
      </c>
      <c r="D193" s="23">
        <v>28.17</v>
      </c>
      <c r="E193" s="26">
        <v>200</v>
      </c>
      <c r="F193" s="24">
        <v>0.26</v>
      </c>
      <c r="G193" s="24">
        <v>0</v>
      </c>
      <c r="H193" s="24">
        <v>24.92</v>
      </c>
      <c r="I193" s="24">
        <v>92.53</v>
      </c>
      <c r="J193" s="24">
        <v>0</v>
      </c>
      <c r="K193" s="24">
        <v>6</v>
      </c>
      <c r="L193" s="25">
        <v>0</v>
      </c>
      <c r="M193" s="24">
        <v>16.48</v>
      </c>
      <c r="N193" s="25">
        <v>6.4</v>
      </c>
      <c r="O193" s="25">
        <v>18.8</v>
      </c>
      <c r="P193" s="53">
        <v>0.23</v>
      </c>
    </row>
    <row r="194" spans="2:16" ht="18" customHeight="1">
      <c r="B194" s="21"/>
      <c r="C194" s="22" t="s">
        <v>168</v>
      </c>
      <c r="D194" s="23">
        <v>1.61</v>
      </c>
      <c r="E194" s="26">
        <v>60</v>
      </c>
      <c r="F194" s="26">
        <v>4.47</v>
      </c>
      <c r="G194" s="26">
        <v>0.54</v>
      </c>
      <c r="H194" s="26">
        <v>29.31</v>
      </c>
      <c r="I194" s="26">
        <v>133.8</v>
      </c>
      <c r="J194" s="26">
        <v>0.08</v>
      </c>
      <c r="K194" s="26">
        <v>0</v>
      </c>
      <c r="L194" s="26">
        <v>0</v>
      </c>
      <c r="M194" s="26">
        <v>15.9</v>
      </c>
      <c r="N194" s="26">
        <v>73.2</v>
      </c>
      <c r="O194" s="26">
        <v>20.7</v>
      </c>
      <c r="P194" s="27">
        <v>1.08</v>
      </c>
    </row>
    <row r="195" spans="2:16" ht="18" customHeight="1">
      <c r="B195" s="21"/>
      <c r="C195" s="90" t="s">
        <v>150</v>
      </c>
      <c r="D195" s="26">
        <v>27.53</v>
      </c>
      <c r="E195" s="26">
        <v>100</v>
      </c>
      <c r="F195" s="23">
        <v>0.8</v>
      </c>
      <c r="G195" s="26">
        <v>0</v>
      </c>
      <c r="H195" s="26">
        <v>8.6</v>
      </c>
      <c r="I195" s="26">
        <v>38</v>
      </c>
      <c r="J195" s="26">
        <v>0.06</v>
      </c>
      <c r="K195" s="26">
        <v>38</v>
      </c>
      <c r="L195" s="26">
        <v>0</v>
      </c>
      <c r="M195" s="26">
        <v>35</v>
      </c>
      <c r="N195" s="26">
        <v>17</v>
      </c>
      <c r="O195" s="26">
        <v>11</v>
      </c>
      <c r="P195" s="27">
        <v>0.1</v>
      </c>
    </row>
    <row r="196" spans="2:16" ht="18" customHeight="1" thickBot="1">
      <c r="B196" s="54"/>
      <c r="C196" s="150" t="s">
        <v>144</v>
      </c>
      <c r="D196" s="81">
        <v>60.48</v>
      </c>
      <c r="E196" s="10">
        <v>270</v>
      </c>
      <c r="F196" s="81">
        <v>7.56</v>
      </c>
      <c r="G196" s="81">
        <v>6.48</v>
      </c>
      <c r="H196" s="81">
        <v>38.07</v>
      </c>
      <c r="I196" s="81">
        <v>45</v>
      </c>
      <c r="J196" s="183"/>
      <c r="K196" s="183"/>
      <c r="L196" s="183"/>
      <c r="M196" s="183"/>
      <c r="N196" s="183"/>
      <c r="O196" s="183"/>
      <c r="P196" s="202"/>
    </row>
    <row r="197" spans="2:16" ht="19.5" customHeight="1" thickBot="1">
      <c r="B197" s="56"/>
      <c r="C197" s="42" t="s">
        <v>13</v>
      </c>
      <c r="D197" s="43">
        <f>SUM(D190:D196)</f>
        <v>351.6</v>
      </c>
      <c r="E197" s="43">
        <f>SUM(E190:E196)</f>
        <v>1280</v>
      </c>
      <c r="F197" s="43">
        <f aca="true" t="shared" si="22" ref="F197:P197">SUM(F190:F196)</f>
        <v>36.010000000000005</v>
      </c>
      <c r="G197" s="43">
        <f t="shared" si="22"/>
        <v>37.730000000000004</v>
      </c>
      <c r="H197" s="43">
        <f t="shared" si="22"/>
        <v>158.9</v>
      </c>
      <c r="I197" s="43">
        <f t="shared" si="22"/>
        <v>953.3499999999999</v>
      </c>
      <c r="J197" s="43">
        <f t="shared" si="22"/>
        <v>0.54</v>
      </c>
      <c r="K197" s="43">
        <f t="shared" si="22"/>
        <v>167.29</v>
      </c>
      <c r="L197" s="43">
        <f t="shared" si="22"/>
        <v>0.04</v>
      </c>
      <c r="M197" s="43">
        <f t="shared" si="22"/>
        <v>162.02</v>
      </c>
      <c r="N197" s="43">
        <f t="shared" si="22"/>
        <v>549.04</v>
      </c>
      <c r="O197" s="43">
        <f t="shared" si="22"/>
        <v>148.6</v>
      </c>
      <c r="P197" s="44">
        <f t="shared" si="22"/>
        <v>8.6</v>
      </c>
    </row>
    <row r="198" spans="2:16" ht="19.5" customHeight="1" thickBot="1">
      <c r="B198" s="56"/>
      <c r="C198" s="57" t="s">
        <v>27</v>
      </c>
      <c r="D198" s="58">
        <f>SUM(D188+D197)</f>
        <v>414</v>
      </c>
      <c r="E198" s="58"/>
      <c r="F198" s="58">
        <f aca="true" t="shared" si="23" ref="F198:P198">SUM(F188+F197)</f>
        <v>62.7</v>
      </c>
      <c r="G198" s="58">
        <f t="shared" si="23"/>
        <v>54.190000000000005</v>
      </c>
      <c r="H198" s="58">
        <f t="shared" si="23"/>
        <v>270.55</v>
      </c>
      <c r="I198" s="58">
        <f t="shared" si="23"/>
        <v>1623.4999999999998</v>
      </c>
      <c r="J198" s="58">
        <f t="shared" si="23"/>
        <v>41.04</v>
      </c>
      <c r="K198" s="58">
        <f t="shared" si="23"/>
        <v>259.34</v>
      </c>
      <c r="L198" s="58">
        <f t="shared" si="23"/>
        <v>157.97</v>
      </c>
      <c r="M198" s="58">
        <f t="shared" si="23"/>
        <v>251.17000000000002</v>
      </c>
      <c r="N198" s="58">
        <f t="shared" si="23"/>
        <v>887.17</v>
      </c>
      <c r="O198" s="58">
        <f t="shared" si="23"/>
        <v>260.81</v>
      </c>
      <c r="P198" s="59">
        <f t="shared" si="23"/>
        <v>17.78</v>
      </c>
    </row>
    <row r="199" spans="2:16" ht="18.75">
      <c r="B199" s="60"/>
      <c r="C199" s="61"/>
      <c r="D199" s="62"/>
      <c r="E199" s="62"/>
      <c r="F199" s="62"/>
      <c r="G199" s="62"/>
      <c r="H199" s="62"/>
      <c r="I199" s="63"/>
      <c r="J199" s="62"/>
      <c r="K199" s="62"/>
      <c r="L199" s="62"/>
      <c r="M199" s="62"/>
      <c r="N199" s="62"/>
      <c r="O199" s="62"/>
      <c r="P199" s="62"/>
    </row>
    <row r="201" spans="2:8" ht="18.75">
      <c r="B201" s="64"/>
      <c r="C201" s="2"/>
      <c r="D201" s="2"/>
      <c r="E201" s="2" t="s">
        <v>68</v>
      </c>
      <c r="F201" s="2"/>
      <c r="G201" s="2"/>
      <c r="H201" s="2"/>
    </row>
    <row r="202" spans="2:8" ht="15" customHeight="1">
      <c r="B202" s="2" t="s">
        <v>41</v>
      </c>
      <c r="C202" s="5" t="s">
        <v>48</v>
      </c>
      <c r="D202" s="2"/>
      <c r="E202" s="2"/>
      <c r="F202" s="2"/>
      <c r="G202" s="2"/>
      <c r="H202" s="2"/>
    </row>
    <row r="203" spans="2:8" ht="15" customHeight="1">
      <c r="B203" s="2" t="s">
        <v>43</v>
      </c>
      <c r="C203" s="2" t="s">
        <v>44</v>
      </c>
      <c r="D203" s="2"/>
      <c r="E203" s="2"/>
      <c r="F203" s="2"/>
      <c r="G203" s="2"/>
      <c r="H203" s="2"/>
    </row>
    <row r="204" spans="2:3" ht="15" customHeight="1" thickBot="1">
      <c r="B204" s="2" t="s">
        <v>137</v>
      </c>
      <c r="C204" s="2"/>
    </row>
    <row r="205" spans="2:16" ht="20.25" customHeight="1">
      <c r="B205" s="249" t="s">
        <v>0</v>
      </c>
      <c r="C205" s="246" t="s">
        <v>1</v>
      </c>
      <c r="D205" s="6" t="s">
        <v>21</v>
      </c>
      <c r="E205" s="228" t="s">
        <v>2</v>
      </c>
      <c r="F205" s="225" t="s">
        <v>3</v>
      </c>
      <c r="G205" s="226"/>
      <c r="H205" s="227"/>
      <c r="I205" s="228" t="s">
        <v>20</v>
      </c>
      <c r="J205" s="225" t="s">
        <v>19</v>
      </c>
      <c r="K205" s="226"/>
      <c r="L205" s="227"/>
      <c r="M205" s="225" t="s">
        <v>18</v>
      </c>
      <c r="N205" s="226"/>
      <c r="O205" s="226"/>
      <c r="P205" s="251"/>
    </row>
    <row r="206" spans="2:16" ht="38.25" thickBot="1">
      <c r="B206" s="250"/>
      <c r="C206" s="247"/>
      <c r="D206" s="9" t="s">
        <v>22</v>
      </c>
      <c r="E206" s="229"/>
      <c r="F206" s="11" t="s">
        <v>4</v>
      </c>
      <c r="G206" s="11" t="s">
        <v>5</v>
      </c>
      <c r="H206" s="11" t="s">
        <v>6</v>
      </c>
      <c r="I206" s="229"/>
      <c r="J206" s="11" t="s">
        <v>53</v>
      </c>
      <c r="K206" s="11" t="s">
        <v>7</v>
      </c>
      <c r="L206" s="11" t="s">
        <v>8</v>
      </c>
      <c r="M206" s="11" t="s">
        <v>9</v>
      </c>
      <c r="N206" s="11" t="s">
        <v>10</v>
      </c>
      <c r="O206" s="11" t="s">
        <v>15</v>
      </c>
      <c r="P206" s="12" t="s">
        <v>16</v>
      </c>
    </row>
    <row r="207" spans="2:16" ht="19.5" customHeight="1" thickBot="1">
      <c r="B207" s="233" t="s">
        <v>33</v>
      </c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5"/>
    </row>
    <row r="208" spans="2:16" ht="18" customHeight="1">
      <c r="B208" s="66"/>
      <c r="C208" s="67"/>
      <c r="D208" s="108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48"/>
    </row>
    <row r="209" spans="2:16" ht="36" customHeight="1">
      <c r="B209" s="21" t="s">
        <v>58</v>
      </c>
      <c r="C209" s="22" t="s">
        <v>171</v>
      </c>
      <c r="D209" s="172">
        <v>112.85</v>
      </c>
      <c r="E209" s="24">
        <v>170</v>
      </c>
      <c r="F209" s="25">
        <v>15.1</v>
      </c>
      <c r="G209" s="25">
        <v>18.99</v>
      </c>
      <c r="H209" s="25">
        <v>38.44</v>
      </c>
      <c r="I209" s="25">
        <v>407.83</v>
      </c>
      <c r="J209" s="25">
        <v>0.09</v>
      </c>
      <c r="K209" s="25">
        <v>0.92</v>
      </c>
      <c r="L209" s="25">
        <v>0.12</v>
      </c>
      <c r="M209" s="25">
        <v>30.21</v>
      </c>
      <c r="N209" s="25">
        <v>375.35</v>
      </c>
      <c r="O209" s="25">
        <v>45.56</v>
      </c>
      <c r="P209" s="51">
        <v>1.05</v>
      </c>
    </row>
    <row r="210" spans="2:16" ht="21" customHeight="1">
      <c r="B210" s="21" t="s">
        <v>39</v>
      </c>
      <c r="C210" s="90" t="s">
        <v>126</v>
      </c>
      <c r="D210" s="23">
        <v>2.55</v>
      </c>
      <c r="E210" s="29">
        <v>200</v>
      </c>
      <c r="F210" s="24">
        <v>0.19</v>
      </c>
      <c r="G210" s="24">
        <v>0</v>
      </c>
      <c r="H210" s="24">
        <v>13.63</v>
      </c>
      <c r="I210" s="24">
        <v>54.9</v>
      </c>
      <c r="J210" s="24">
        <v>0</v>
      </c>
      <c r="K210" s="24">
        <v>0.1</v>
      </c>
      <c r="L210" s="25">
        <v>0</v>
      </c>
      <c r="M210" s="24">
        <v>5.25</v>
      </c>
      <c r="N210" s="26">
        <v>8.25</v>
      </c>
      <c r="O210" s="26">
        <v>4.4</v>
      </c>
      <c r="P210" s="209">
        <v>0.82</v>
      </c>
    </row>
    <row r="211" spans="2:16" ht="18" customHeight="1">
      <c r="B211" s="21"/>
      <c r="C211" s="22" t="s">
        <v>167</v>
      </c>
      <c r="D211" s="23">
        <v>3.78</v>
      </c>
      <c r="E211" s="26">
        <v>40</v>
      </c>
      <c r="F211" s="26">
        <v>2.98</v>
      </c>
      <c r="G211" s="26">
        <v>0.36</v>
      </c>
      <c r="H211" s="26">
        <v>19.54</v>
      </c>
      <c r="I211" s="26">
        <v>89.2</v>
      </c>
      <c r="J211" s="26">
        <v>0.05</v>
      </c>
      <c r="K211" s="26">
        <v>0</v>
      </c>
      <c r="L211" s="26">
        <v>0</v>
      </c>
      <c r="M211" s="26">
        <v>10.6</v>
      </c>
      <c r="N211" s="26">
        <v>36.8</v>
      </c>
      <c r="O211" s="26">
        <v>13.8</v>
      </c>
      <c r="P211" s="27">
        <v>0.36</v>
      </c>
    </row>
    <row r="212" spans="2:16" ht="18" customHeight="1" thickBot="1">
      <c r="B212" s="54"/>
      <c r="C212" s="55" t="s">
        <v>98</v>
      </c>
      <c r="D212" s="38">
        <v>46.82</v>
      </c>
      <c r="E212" s="11">
        <v>100</v>
      </c>
      <c r="F212" s="38">
        <v>0.9</v>
      </c>
      <c r="G212" s="11">
        <v>0</v>
      </c>
      <c r="H212" s="11">
        <v>11.4</v>
      </c>
      <c r="I212" s="11">
        <v>38</v>
      </c>
      <c r="J212" s="11">
        <v>0.04</v>
      </c>
      <c r="K212" s="11">
        <v>60</v>
      </c>
      <c r="L212" s="11">
        <v>0</v>
      </c>
      <c r="M212" s="11">
        <v>34</v>
      </c>
      <c r="N212" s="11">
        <v>23</v>
      </c>
      <c r="O212" s="11">
        <v>13</v>
      </c>
      <c r="P212" s="12">
        <v>0.3</v>
      </c>
    </row>
    <row r="213" spans="2:16" ht="19.5" customHeight="1" thickBot="1">
      <c r="B213" s="41"/>
      <c r="C213" s="42" t="s">
        <v>13</v>
      </c>
      <c r="D213" s="43">
        <f>SUM(D208:D212)</f>
        <v>166</v>
      </c>
      <c r="E213" s="43">
        <f>SUM(E208:E212)</f>
        <v>510</v>
      </c>
      <c r="F213" s="43">
        <f aca="true" t="shared" si="24" ref="F213:P213">SUM(F208:F212)</f>
        <v>19.169999999999998</v>
      </c>
      <c r="G213" s="43">
        <f t="shared" si="24"/>
        <v>19.349999999999998</v>
      </c>
      <c r="H213" s="43">
        <f t="shared" si="24"/>
        <v>83.01</v>
      </c>
      <c r="I213" s="43">
        <f t="shared" si="24"/>
        <v>589.93</v>
      </c>
      <c r="J213" s="43">
        <f t="shared" si="24"/>
        <v>0.18000000000000002</v>
      </c>
      <c r="K213" s="43">
        <f t="shared" si="24"/>
        <v>61.02</v>
      </c>
      <c r="L213" s="43">
        <f t="shared" si="24"/>
        <v>0.12</v>
      </c>
      <c r="M213" s="43">
        <f t="shared" si="24"/>
        <v>80.06</v>
      </c>
      <c r="N213" s="43">
        <f t="shared" si="24"/>
        <v>443.40000000000003</v>
      </c>
      <c r="O213" s="43">
        <f t="shared" si="24"/>
        <v>76.76</v>
      </c>
      <c r="P213" s="43">
        <f t="shared" si="24"/>
        <v>2.53</v>
      </c>
    </row>
    <row r="214" spans="2:16" ht="19.5" customHeight="1" thickBot="1">
      <c r="B214" s="236" t="s">
        <v>34</v>
      </c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8"/>
    </row>
    <row r="215" spans="2:16" ht="25.5" customHeight="1">
      <c r="B215" s="15" t="s">
        <v>138</v>
      </c>
      <c r="C215" s="16" t="s">
        <v>139</v>
      </c>
      <c r="D215" s="93">
        <v>27.05</v>
      </c>
      <c r="E215" s="18">
        <v>60</v>
      </c>
      <c r="F215" s="19">
        <v>0.63</v>
      </c>
      <c r="G215" s="19">
        <v>5.99</v>
      </c>
      <c r="H215" s="19">
        <v>3.56</v>
      </c>
      <c r="I215" s="19">
        <v>69.11</v>
      </c>
      <c r="J215" s="19">
        <v>0.04</v>
      </c>
      <c r="K215" s="19">
        <v>30.75</v>
      </c>
      <c r="L215" s="19" t="s">
        <v>62</v>
      </c>
      <c r="M215" s="19">
        <v>11.93</v>
      </c>
      <c r="N215" s="197">
        <v>16.96</v>
      </c>
      <c r="O215" s="19">
        <v>8.29</v>
      </c>
      <c r="P215" s="48">
        <v>0.41</v>
      </c>
    </row>
    <row r="216" spans="2:16" ht="36" customHeight="1">
      <c r="B216" s="21" t="s">
        <v>32</v>
      </c>
      <c r="C216" s="22" t="s">
        <v>172</v>
      </c>
      <c r="D216" s="23">
        <v>47.06</v>
      </c>
      <c r="E216" s="26">
        <v>270</v>
      </c>
      <c r="F216" s="25">
        <v>6.36</v>
      </c>
      <c r="G216" s="25">
        <v>8.65</v>
      </c>
      <c r="H216" s="25">
        <v>21.18</v>
      </c>
      <c r="I216" s="25">
        <v>165.29</v>
      </c>
      <c r="J216" s="25">
        <v>0.17</v>
      </c>
      <c r="K216" s="25">
        <v>16.63</v>
      </c>
      <c r="L216" s="25">
        <v>0</v>
      </c>
      <c r="M216" s="25">
        <v>31.66</v>
      </c>
      <c r="N216" s="25">
        <v>146.28</v>
      </c>
      <c r="O216" s="25">
        <v>35.38</v>
      </c>
      <c r="P216" s="51">
        <v>3.48</v>
      </c>
    </row>
    <row r="217" spans="2:16" ht="18" customHeight="1">
      <c r="B217" s="21" t="s">
        <v>92</v>
      </c>
      <c r="C217" s="28" t="s">
        <v>79</v>
      </c>
      <c r="D217" s="26">
        <v>65</v>
      </c>
      <c r="E217" s="24">
        <v>90</v>
      </c>
      <c r="F217" s="25">
        <v>11.47</v>
      </c>
      <c r="G217" s="25">
        <v>7.77</v>
      </c>
      <c r="H217" s="25">
        <v>0.54</v>
      </c>
      <c r="I217" s="25">
        <v>157.57</v>
      </c>
      <c r="J217" s="25">
        <v>0.06</v>
      </c>
      <c r="K217" s="25">
        <v>0.54</v>
      </c>
      <c r="L217" s="25">
        <v>0</v>
      </c>
      <c r="M217" s="25">
        <v>55.66</v>
      </c>
      <c r="N217" s="25">
        <v>4.07</v>
      </c>
      <c r="O217" s="25">
        <v>50.18</v>
      </c>
      <c r="P217" s="51">
        <v>3.62</v>
      </c>
    </row>
    <row r="218" spans="2:16" ht="18" customHeight="1">
      <c r="B218" s="21" t="s">
        <v>55</v>
      </c>
      <c r="C218" s="28" t="s">
        <v>26</v>
      </c>
      <c r="D218" s="26">
        <v>30.32</v>
      </c>
      <c r="E218" s="26">
        <v>150</v>
      </c>
      <c r="F218" s="25">
        <v>3.07</v>
      </c>
      <c r="G218" s="25">
        <v>4.1</v>
      </c>
      <c r="H218" s="25">
        <v>24</v>
      </c>
      <c r="I218" s="25">
        <v>148.04</v>
      </c>
      <c r="J218" s="26">
        <v>0.17</v>
      </c>
      <c r="K218" s="26">
        <v>25.88</v>
      </c>
      <c r="L218" s="26">
        <v>0.47</v>
      </c>
      <c r="M218" s="26">
        <v>91.8</v>
      </c>
      <c r="N218" s="26">
        <v>95.91</v>
      </c>
      <c r="O218" s="26">
        <v>32.81</v>
      </c>
      <c r="P218" s="27">
        <v>0.17</v>
      </c>
    </row>
    <row r="219" spans="2:16" ht="20.25" customHeight="1">
      <c r="B219" s="159" t="s">
        <v>25</v>
      </c>
      <c r="C219" s="28" t="s">
        <v>122</v>
      </c>
      <c r="D219" s="23">
        <v>25</v>
      </c>
      <c r="E219" s="29">
        <v>200</v>
      </c>
      <c r="F219" s="24">
        <v>0.2</v>
      </c>
      <c r="G219" s="24">
        <v>0</v>
      </c>
      <c r="H219" s="24">
        <v>27.15</v>
      </c>
      <c r="I219" s="24">
        <v>105.76</v>
      </c>
      <c r="J219" s="24">
        <v>0</v>
      </c>
      <c r="K219" s="24">
        <v>6</v>
      </c>
      <c r="L219" s="25">
        <v>0</v>
      </c>
      <c r="M219" s="24">
        <v>16.48</v>
      </c>
      <c r="N219" s="26">
        <v>6.4</v>
      </c>
      <c r="O219" s="25">
        <v>2.8</v>
      </c>
      <c r="P219" s="185">
        <v>0.23</v>
      </c>
    </row>
    <row r="220" spans="2:16" ht="18" customHeight="1">
      <c r="B220" s="21"/>
      <c r="C220" s="22" t="s">
        <v>168</v>
      </c>
      <c r="D220" s="26">
        <v>6.12</v>
      </c>
      <c r="E220" s="26">
        <v>60</v>
      </c>
      <c r="F220" s="26">
        <v>4.47</v>
      </c>
      <c r="G220" s="26">
        <v>0.54</v>
      </c>
      <c r="H220" s="26">
        <v>29.31</v>
      </c>
      <c r="I220" s="26">
        <v>133.8</v>
      </c>
      <c r="J220" s="26">
        <v>0.08</v>
      </c>
      <c r="K220" s="26">
        <v>0</v>
      </c>
      <c r="L220" s="26">
        <v>0</v>
      </c>
      <c r="M220" s="26">
        <v>15.9</v>
      </c>
      <c r="N220" s="26">
        <v>73.2</v>
      </c>
      <c r="O220" s="26">
        <v>20.7</v>
      </c>
      <c r="P220" s="27">
        <v>1.08</v>
      </c>
    </row>
    <row r="221" spans="2:16" ht="18" customHeight="1" thickBot="1">
      <c r="B221" s="54"/>
      <c r="C221" s="55" t="s">
        <v>98</v>
      </c>
      <c r="D221" s="38">
        <v>47.45</v>
      </c>
      <c r="E221" s="11">
        <v>100</v>
      </c>
      <c r="F221" s="38">
        <v>0.9</v>
      </c>
      <c r="G221" s="11">
        <v>0</v>
      </c>
      <c r="H221" s="11">
        <v>8.4</v>
      </c>
      <c r="I221" s="11">
        <v>38</v>
      </c>
      <c r="J221" s="11">
        <v>0.04</v>
      </c>
      <c r="K221" s="11">
        <v>60</v>
      </c>
      <c r="L221" s="11">
        <v>0</v>
      </c>
      <c r="M221" s="11">
        <v>34</v>
      </c>
      <c r="N221" s="11">
        <v>23</v>
      </c>
      <c r="O221" s="11">
        <v>13</v>
      </c>
      <c r="P221" s="12">
        <v>0.3</v>
      </c>
    </row>
    <row r="222" spans="2:16" ht="19.5" customHeight="1" thickBot="1">
      <c r="B222" s="56"/>
      <c r="C222" s="42" t="s">
        <v>13</v>
      </c>
      <c r="D222" s="43">
        <f>SUM(D215:D221)</f>
        <v>248</v>
      </c>
      <c r="E222" s="43">
        <f>SUM(E215:E221)</f>
        <v>930</v>
      </c>
      <c r="F222" s="43">
        <f>SUM(F215:F221)</f>
        <v>27.099999999999998</v>
      </c>
      <c r="G222" s="43">
        <f aca="true" t="shared" si="25" ref="G222:P222">SUM(G215:G221)</f>
        <v>27.049999999999997</v>
      </c>
      <c r="H222" s="43">
        <f t="shared" si="25"/>
        <v>114.14000000000001</v>
      </c>
      <c r="I222" s="43">
        <f t="shared" si="25"/>
        <v>817.5699999999999</v>
      </c>
      <c r="J222" s="43">
        <f t="shared" si="25"/>
        <v>0.56</v>
      </c>
      <c r="K222" s="43">
        <f t="shared" si="25"/>
        <v>139.8</v>
      </c>
      <c r="L222" s="43">
        <f t="shared" si="25"/>
        <v>0.47</v>
      </c>
      <c r="M222" s="43">
        <f t="shared" si="25"/>
        <v>257.43</v>
      </c>
      <c r="N222" s="43">
        <f t="shared" si="25"/>
        <v>365.82</v>
      </c>
      <c r="O222" s="43">
        <f t="shared" si="25"/>
        <v>163.16</v>
      </c>
      <c r="P222" s="44">
        <f t="shared" si="25"/>
        <v>9.290000000000001</v>
      </c>
    </row>
    <row r="223" spans="2:16" ht="19.5" customHeight="1" thickBot="1">
      <c r="B223" s="56"/>
      <c r="C223" s="57" t="s">
        <v>27</v>
      </c>
      <c r="D223" s="58">
        <f>SUM(D213+D222)</f>
        <v>414</v>
      </c>
      <c r="E223" s="58"/>
      <c r="F223" s="58">
        <f aca="true" t="shared" si="26" ref="F223:P223">SUM(F213+F222)</f>
        <v>46.269999999999996</v>
      </c>
      <c r="G223" s="58">
        <f t="shared" si="26"/>
        <v>46.39999999999999</v>
      </c>
      <c r="H223" s="58">
        <f t="shared" si="26"/>
        <v>197.15000000000003</v>
      </c>
      <c r="I223" s="58">
        <f t="shared" si="26"/>
        <v>1407.5</v>
      </c>
      <c r="J223" s="58">
        <f t="shared" si="26"/>
        <v>0.7400000000000001</v>
      </c>
      <c r="K223" s="58">
        <f t="shared" si="26"/>
        <v>200.82000000000002</v>
      </c>
      <c r="L223" s="58">
        <f t="shared" si="26"/>
        <v>0.59</v>
      </c>
      <c r="M223" s="58">
        <f t="shared" si="26"/>
        <v>337.49</v>
      </c>
      <c r="N223" s="58">
        <f t="shared" si="26"/>
        <v>809.22</v>
      </c>
      <c r="O223" s="58">
        <f t="shared" si="26"/>
        <v>239.92000000000002</v>
      </c>
      <c r="P223" s="59">
        <f t="shared" si="26"/>
        <v>11.82</v>
      </c>
    </row>
    <row r="225" spans="2:8" ht="18.75">
      <c r="B225" s="64"/>
      <c r="C225" s="2"/>
      <c r="D225" s="2"/>
      <c r="E225" s="2" t="s">
        <v>66</v>
      </c>
      <c r="F225" s="2"/>
      <c r="G225" s="2"/>
      <c r="H225" s="2"/>
    </row>
    <row r="226" spans="2:8" ht="18.75">
      <c r="B226" s="2" t="s">
        <v>41</v>
      </c>
      <c r="C226" s="5" t="s">
        <v>48</v>
      </c>
      <c r="D226" s="2"/>
      <c r="E226" s="2"/>
      <c r="F226" s="2"/>
      <c r="G226" s="2"/>
      <c r="H226" s="2"/>
    </row>
    <row r="227" spans="2:8" ht="15" customHeight="1">
      <c r="B227" s="2" t="s">
        <v>43</v>
      </c>
      <c r="C227" s="2" t="s">
        <v>44</v>
      </c>
      <c r="D227" s="2"/>
      <c r="E227" s="2"/>
      <c r="F227" s="2"/>
      <c r="G227" s="2"/>
      <c r="H227" s="2"/>
    </row>
    <row r="228" spans="2:3" ht="15" customHeight="1" thickBot="1">
      <c r="B228" s="2" t="s">
        <v>137</v>
      </c>
      <c r="C228" s="2"/>
    </row>
    <row r="229" spans="2:16" ht="15" customHeight="1">
      <c r="B229" s="249" t="s">
        <v>0</v>
      </c>
      <c r="C229" s="246" t="s">
        <v>1</v>
      </c>
      <c r="D229" s="6" t="s">
        <v>21</v>
      </c>
      <c r="E229" s="228" t="s">
        <v>2</v>
      </c>
      <c r="F229" s="225" t="s">
        <v>3</v>
      </c>
      <c r="G229" s="226"/>
      <c r="H229" s="227"/>
      <c r="I229" s="228" t="s">
        <v>20</v>
      </c>
      <c r="J229" s="225" t="s">
        <v>19</v>
      </c>
      <c r="K229" s="226"/>
      <c r="L229" s="227"/>
      <c r="M229" s="225" t="s">
        <v>18</v>
      </c>
      <c r="N229" s="226"/>
      <c r="O229" s="226"/>
      <c r="P229" s="251"/>
    </row>
    <row r="230" spans="2:16" ht="37.5" customHeight="1" thickBot="1">
      <c r="B230" s="250"/>
      <c r="C230" s="247"/>
      <c r="D230" s="9" t="s">
        <v>22</v>
      </c>
      <c r="E230" s="229"/>
      <c r="F230" s="11" t="s">
        <v>4</v>
      </c>
      <c r="G230" s="11" t="s">
        <v>5</v>
      </c>
      <c r="H230" s="11" t="s">
        <v>6</v>
      </c>
      <c r="I230" s="229"/>
      <c r="J230" s="11" t="s">
        <v>53</v>
      </c>
      <c r="K230" s="11" t="s">
        <v>7</v>
      </c>
      <c r="L230" s="11" t="s">
        <v>8</v>
      </c>
      <c r="M230" s="11" t="s">
        <v>9</v>
      </c>
      <c r="N230" s="11" t="s">
        <v>10</v>
      </c>
      <c r="O230" s="11" t="s">
        <v>15</v>
      </c>
      <c r="P230" s="12" t="s">
        <v>16</v>
      </c>
    </row>
    <row r="231" spans="2:16" ht="19.5" thickBot="1">
      <c r="B231" s="233" t="s">
        <v>33</v>
      </c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5"/>
    </row>
    <row r="232" spans="2:16" ht="21" customHeight="1">
      <c r="B232" s="15" t="s">
        <v>11</v>
      </c>
      <c r="C232" s="16" t="s">
        <v>173</v>
      </c>
      <c r="D232" s="156">
        <v>39.74</v>
      </c>
      <c r="E232" s="18">
        <v>100</v>
      </c>
      <c r="F232" s="19">
        <v>8.39</v>
      </c>
      <c r="G232" s="19">
        <v>9.76</v>
      </c>
      <c r="H232" s="19">
        <v>7.57</v>
      </c>
      <c r="I232" s="176">
        <v>159.59</v>
      </c>
      <c r="J232" s="19">
        <v>0.07</v>
      </c>
      <c r="K232" s="19">
        <v>4.17</v>
      </c>
      <c r="L232" s="176">
        <v>0.03</v>
      </c>
      <c r="M232" s="176">
        <v>24.92</v>
      </c>
      <c r="N232" s="176">
        <v>104.94</v>
      </c>
      <c r="O232" s="176">
        <v>15.98</v>
      </c>
      <c r="P232" s="48">
        <v>1.45</v>
      </c>
    </row>
    <row r="233" spans="2:16" ht="18" customHeight="1">
      <c r="B233" s="21" t="s">
        <v>14</v>
      </c>
      <c r="C233" s="22" t="s">
        <v>77</v>
      </c>
      <c r="D233" s="23">
        <v>11.66</v>
      </c>
      <c r="E233" s="24">
        <v>180</v>
      </c>
      <c r="F233" s="25">
        <v>6.24</v>
      </c>
      <c r="G233" s="25">
        <v>4.52</v>
      </c>
      <c r="H233" s="25">
        <v>43.16</v>
      </c>
      <c r="I233" s="25">
        <v>240.77</v>
      </c>
      <c r="J233" s="25">
        <v>0.11</v>
      </c>
      <c r="K233" s="25">
        <v>0</v>
      </c>
      <c r="L233" s="25">
        <v>0.03</v>
      </c>
      <c r="M233" s="25">
        <v>12.85</v>
      </c>
      <c r="N233" s="25">
        <v>56.07</v>
      </c>
      <c r="O233" s="25">
        <v>10.27</v>
      </c>
      <c r="P233" s="51">
        <v>0.77</v>
      </c>
    </row>
    <row r="234" spans="2:16" ht="18" customHeight="1">
      <c r="B234" s="21" t="s">
        <v>39</v>
      </c>
      <c r="C234" s="22" t="s">
        <v>121</v>
      </c>
      <c r="D234" s="73">
        <v>4.88</v>
      </c>
      <c r="E234" s="29">
        <v>200</v>
      </c>
      <c r="F234" s="24">
        <v>0.24</v>
      </c>
      <c r="G234" s="24">
        <v>0</v>
      </c>
      <c r="H234" s="24">
        <v>13.9</v>
      </c>
      <c r="I234" s="169">
        <v>56.99</v>
      </c>
      <c r="J234" s="24">
        <v>0</v>
      </c>
      <c r="K234" s="24">
        <v>2.9</v>
      </c>
      <c r="L234" s="170">
        <v>0</v>
      </c>
      <c r="M234" s="169">
        <v>8.06</v>
      </c>
      <c r="N234" s="170">
        <v>9.79</v>
      </c>
      <c r="O234" s="25">
        <v>5.24</v>
      </c>
      <c r="P234" s="53">
        <v>0.91</v>
      </c>
    </row>
    <row r="235" spans="2:16" ht="18" customHeight="1" thickBot="1">
      <c r="B235" s="109"/>
      <c r="C235" s="55" t="s">
        <v>161</v>
      </c>
      <c r="D235" s="38">
        <v>6.12</v>
      </c>
      <c r="E235" s="11">
        <v>100</v>
      </c>
      <c r="F235" s="11">
        <v>7.45</v>
      </c>
      <c r="G235" s="11">
        <v>0.9</v>
      </c>
      <c r="H235" s="11">
        <v>48.85</v>
      </c>
      <c r="I235" s="11">
        <v>223</v>
      </c>
      <c r="J235" s="11">
        <v>0.14</v>
      </c>
      <c r="K235" s="11">
        <v>0</v>
      </c>
      <c r="L235" s="11">
        <v>0</v>
      </c>
      <c r="M235" s="11">
        <v>26.5</v>
      </c>
      <c r="N235" s="11">
        <v>122</v>
      </c>
      <c r="O235" s="11">
        <v>34.5</v>
      </c>
      <c r="P235" s="12">
        <v>1.8</v>
      </c>
    </row>
    <row r="236" spans="2:16" ht="19.5" customHeight="1" thickBot="1">
      <c r="B236" s="41"/>
      <c r="C236" s="42" t="s">
        <v>13</v>
      </c>
      <c r="D236" s="43">
        <f>SUM(D232:D235)</f>
        <v>62.400000000000006</v>
      </c>
      <c r="E236" s="43">
        <f>SUM(E232:E235)</f>
        <v>580</v>
      </c>
      <c r="F236" s="43">
        <f aca="true" t="shared" si="27" ref="F236:P236">SUM(F232:F235)</f>
        <v>22.32</v>
      </c>
      <c r="G236" s="43">
        <f t="shared" si="27"/>
        <v>15.18</v>
      </c>
      <c r="H236" s="43">
        <f t="shared" si="27"/>
        <v>113.47999999999999</v>
      </c>
      <c r="I236" s="43">
        <f t="shared" si="27"/>
        <v>680.35</v>
      </c>
      <c r="J236" s="43">
        <f t="shared" si="27"/>
        <v>0.32</v>
      </c>
      <c r="K236" s="43">
        <f t="shared" si="27"/>
        <v>7.07</v>
      </c>
      <c r="L236" s="43">
        <f t="shared" si="27"/>
        <v>0.06</v>
      </c>
      <c r="M236" s="43">
        <f t="shared" si="27"/>
        <v>72.33000000000001</v>
      </c>
      <c r="N236" s="43">
        <f t="shared" si="27"/>
        <v>292.79999999999995</v>
      </c>
      <c r="O236" s="43">
        <f t="shared" si="27"/>
        <v>65.99000000000001</v>
      </c>
      <c r="P236" s="44">
        <f t="shared" si="27"/>
        <v>4.93</v>
      </c>
    </row>
    <row r="237" spans="2:16" ht="19.5" thickBot="1">
      <c r="B237" s="236" t="s">
        <v>34</v>
      </c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8"/>
    </row>
    <row r="238" spans="1:16" ht="22.5" customHeight="1">
      <c r="A238" s="110"/>
      <c r="B238" s="15" t="s">
        <v>138</v>
      </c>
      <c r="C238" s="16" t="s">
        <v>139</v>
      </c>
      <c r="D238" s="93">
        <v>45.08</v>
      </c>
      <c r="E238" s="69">
        <v>100</v>
      </c>
      <c r="F238" s="70">
        <v>1.05</v>
      </c>
      <c r="G238" s="70">
        <v>9.99</v>
      </c>
      <c r="H238" s="70">
        <v>5.93</v>
      </c>
      <c r="I238" s="70">
        <v>115.18</v>
      </c>
      <c r="J238" s="70">
        <v>0.06</v>
      </c>
      <c r="K238" s="70">
        <v>51.25</v>
      </c>
      <c r="L238" s="70" t="s">
        <v>62</v>
      </c>
      <c r="M238" s="70">
        <v>19.88</v>
      </c>
      <c r="N238" s="70">
        <v>28.27</v>
      </c>
      <c r="O238" s="70">
        <v>13.82</v>
      </c>
      <c r="P238" s="198">
        <v>0.69</v>
      </c>
    </row>
    <row r="239" spans="1:16" ht="36.75" customHeight="1">
      <c r="A239" s="111"/>
      <c r="B239" s="21" t="s">
        <v>32</v>
      </c>
      <c r="C239" s="22" t="s">
        <v>174</v>
      </c>
      <c r="D239" s="23">
        <v>56.54</v>
      </c>
      <c r="E239" s="26">
        <v>275</v>
      </c>
      <c r="F239" s="25">
        <v>9.36</v>
      </c>
      <c r="G239" s="25">
        <v>7.65</v>
      </c>
      <c r="H239" s="25">
        <v>21.18</v>
      </c>
      <c r="I239" s="25">
        <v>165.29</v>
      </c>
      <c r="J239" s="25">
        <v>0.17</v>
      </c>
      <c r="K239" s="25">
        <v>16.63</v>
      </c>
      <c r="L239" s="25">
        <v>0</v>
      </c>
      <c r="M239" s="25">
        <v>31.66</v>
      </c>
      <c r="N239" s="25">
        <v>146.28</v>
      </c>
      <c r="O239" s="25">
        <v>35.38</v>
      </c>
      <c r="P239" s="51">
        <v>3.48</v>
      </c>
    </row>
    <row r="240" spans="1:16" ht="18" customHeight="1">
      <c r="A240" s="111"/>
      <c r="B240" s="21" t="s">
        <v>92</v>
      </c>
      <c r="C240" s="28" t="s">
        <v>79</v>
      </c>
      <c r="D240" s="26">
        <v>89</v>
      </c>
      <c r="E240" s="52">
        <v>100</v>
      </c>
      <c r="F240" s="107">
        <v>23.86</v>
      </c>
      <c r="G240" s="107">
        <v>7.52</v>
      </c>
      <c r="H240" s="107">
        <v>0.6</v>
      </c>
      <c r="I240" s="107">
        <v>175.08</v>
      </c>
      <c r="J240" s="107">
        <v>0.07</v>
      </c>
      <c r="K240" s="107">
        <v>0.6</v>
      </c>
      <c r="L240" s="107">
        <v>0</v>
      </c>
      <c r="M240" s="107">
        <v>61.84</v>
      </c>
      <c r="N240" s="107">
        <v>4.52</v>
      </c>
      <c r="O240" s="107">
        <v>55.76</v>
      </c>
      <c r="P240" s="173">
        <v>3.62</v>
      </c>
    </row>
    <row r="241" spans="1:16" ht="18" customHeight="1">
      <c r="A241" s="111"/>
      <c r="B241" s="112" t="s">
        <v>55</v>
      </c>
      <c r="C241" s="22" t="s">
        <v>26</v>
      </c>
      <c r="D241" s="26">
        <v>36.38</v>
      </c>
      <c r="E241" s="26">
        <v>180</v>
      </c>
      <c r="F241" s="31">
        <v>3.68</v>
      </c>
      <c r="G241" s="31">
        <v>4.91</v>
      </c>
      <c r="H241" s="31">
        <v>28.8</v>
      </c>
      <c r="I241" s="31">
        <v>177.64</v>
      </c>
      <c r="J241" s="31">
        <v>0.2</v>
      </c>
      <c r="K241" s="31">
        <v>31.05</v>
      </c>
      <c r="L241" s="31">
        <v>0.57</v>
      </c>
      <c r="M241" s="31">
        <v>110.16</v>
      </c>
      <c r="N241" s="31">
        <v>115.09</v>
      </c>
      <c r="O241" s="31">
        <v>39.37</v>
      </c>
      <c r="P241" s="98">
        <v>1.42</v>
      </c>
    </row>
    <row r="242" spans="1:16" ht="22.5" customHeight="1">
      <c r="A242" s="111"/>
      <c r="B242" s="159" t="s">
        <v>25</v>
      </c>
      <c r="C242" s="28" t="s">
        <v>122</v>
      </c>
      <c r="D242" s="23">
        <v>25</v>
      </c>
      <c r="E242" s="26">
        <v>200</v>
      </c>
      <c r="F242" s="24">
        <v>0.26</v>
      </c>
      <c r="G242" s="24">
        <v>0</v>
      </c>
      <c r="H242" s="24">
        <v>24.92</v>
      </c>
      <c r="I242" s="24">
        <v>92.53</v>
      </c>
      <c r="J242" s="24">
        <v>0</v>
      </c>
      <c r="K242" s="24">
        <v>6</v>
      </c>
      <c r="L242" s="25">
        <v>0</v>
      </c>
      <c r="M242" s="24">
        <v>16.48</v>
      </c>
      <c r="N242" s="25">
        <v>6.4</v>
      </c>
      <c r="O242" s="25">
        <v>18.8</v>
      </c>
      <c r="P242" s="53">
        <v>0.23</v>
      </c>
    </row>
    <row r="243" spans="1:16" ht="18" customHeight="1">
      <c r="A243" s="111"/>
      <c r="B243" s="112"/>
      <c r="C243" s="22" t="s">
        <v>165</v>
      </c>
      <c r="D243" s="26">
        <v>6.12</v>
      </c>
      <c r="E243" s="26">
        <v>80</v>
      </c>
      <c r="F243" s="26">
        <v>5.96</v>
      </c>
      <c r="G243" s="26">
        <v>0.72</v>
      </c>
      <c r="H243" s="26">
        <v>39.08</v>
      </c>
      <c r="I243" s="26">
        <v>178.4</v>
      </c>
      <c r="J243" s="26">
        <v>0.11</v>
      </c>
      <c r="K243" s="26">
        <v>0</v>
      </c>
      <c r="L243" s="26">
        <v>0</v>
      </c>
      <c r="M243" s="26">
        <v>21.2</v>
      </c>
      <c r="N243" s="26">
        <v>97.6</v>
      </c>
      <c r="O243" s="26">
        <v>27.6</v>
      </c>
      <c r="P243" s="27">
        <v>1.44</v>
      </c>
    </row>
    <row r="244" spans="1:16" ht="19.5" customHeight="1" thickBot="1">
      <c r="A244" s="113"/>
      <c r="B244" s="114"/>
      <c r="C244" s="55" t="s">
        <v>98</v>
      </c>
      <c r="D244" s="38">
        <v>93.48</v>
      </c>
      <c r="E244" s="11">
        <v>100</v>
      </c>
      <c r="F244" s="38">
        <v>0.4</v>
      </c>
      <c r="G244" s="11">
        <v>10.7</v>
      </c>
      <c r="H244" s="11">
        <v>9</v>
      </c>
      <c r="I244" s="11">
        <v>42</v>
      </c>
      <c r="J244" s="11">
        <v>0.02</v>
      </c>
      <c r="K244" s="11">
        <v>5</v>
      </c>
      <c r="L244" s="11">
        <v>0</v>
      </c>
      <c r="M244" s="11">
        <v>19</v>
      </c>
      <c r="N244" s="11">
        <v>16</v>
      </c>
      <c r="O244" s="11">
        <v>12</v>
      </c>
      <c r="P244" s="12">
        <v>2.3</v>
      </c>
    </row>
    <row r="245" spans="2:16" ht="19.5" customHeight="1" thickBot="1">
      <c r="B245" s="56"/>
      <c r="C245" s="42" t="s">
        <v>13</v>
      </c>
      <c r="D245" s="43">
        <f>SUM(D238:D244)</f>
        <v>351.6</v>
      </c>
      <c r="E245" s="43">
        <f>SUM(E238:E244)</f>
        <v>1035</v>
      </c>
      <c r="F245" s="43">
        <f aca="true" t="shared" si="28" ref="F245:P245">SUM(F238:F244)</f>
        <v>44.56999999999999</v>
      </c>
      <c r="G245" s="43">
        <f t="shared" si="28"/>
        <v>41.489999999999995</v>
      </c>
      <c r="H245" s="43">
        <f t="shared" si="28"/>
        <v>129.51</v>
      </c>
      <c r="I245" s="43">
        <f t="shared" si="28"/>
        <v>946.12</v>
      </c>
      <c r="J245" s="43">
        <f t="shared" si="28"/>
        <v>0.63</v>
      </c>
      <c r="K245" s="43">
        <f t="shared" si="28"/>
        <v>110.52999999999999</v>
      </c>
      <c r="L245" s="43">
        <f t="shared" si="28"/>
        <v>0.57</v>
      </c>
      <c r="M245" s="43">
        <f t="shared" si="28"/>
        <v>280.21999999999997</v>
      </c>
      <c r="N245" s="43">
        <f t="shared" si="28"/>
        <v>414.15999999999997</v>
      </c>
      <c r="O245" s="43">
        <f t="shared" si="28"/>
        <v>202.73000000000002</v>
      </c>
      <c r="P245" s="44">
        <f t="shared" si="28"/>
        <v>13.18</v>
      </c>
    </row>
    <row r="246" spans="2:16" ht="19.5" customHeight="1" thickBot="1">
      <c r="B246" s="56"/>
      <c r="C246" s="57" t="s">
        <v>27</v>
      </c>
      <c r="D246" s="58">
        <f>SUM(D236+D245)</f>
        <v>414</v>
      </c>
      <c r="E246" s="58"/>
      <c r="F246" s="58">
        <f aca="true" t="shared" si="29" ref="F246:P246">SUM(F236+F245)</f>
        <v>66.88999999999999</v>
      </c>
      <c r="G246" s="58">
        <f t="shared" si="29"/>
        <v>56.669999999999995</v>
      </c>
      <c r="H246" s="58">
        <f t="shared" si="29"/>
        <v>242.98999999999998</v>
      </c>
      <c r="I246" s="58">
        <f t="shared" si="29"/>
        <v>1626.47</v>
      </c>
      <c r="J246" s="58">
        <f t="shared" si="29"/>
        <v>0.95</v>
      </c>
      <c r="K246" s="58">
        <f t="shared" si="29"/>
        <v>117.6</v>
      </c>
      <c r="L246" s="58">
        <f t="shared" si="29"/>
        <v>0.6299999999999999</v>
      </c>
      <c r="M246" s="58">
        <f t="shared" si="29"/>
        <v>352.54999999999995</v>
      </c>
      <c r="N246" s="58">
        <f t="shared" si="29"/>
        <v>706.9599999999999</v>
      </c>
      <c r="O246" s="58">
        <f t="shared" si="29"/>
        <v>268.72</v>
      </c>
      <c r="P246" s="59">
        <f t="shared" si="29"/>
        <v>18.11</v>
      </c>
    </row>
    <row r="248" spans="2:12" ht="18.75">
      <c r="B248" s="64"/>
      <c r="C248" s="2"/>
      <c r="D248" s="2"/>
      <c r="E248" s="2" t="s">
        <v>65</v>
      </c>
      <c r="F248" s="2"/>
      <c r="G248" s="2"/>
      <c r="H248" s="2"/>
      <c r="L248" s="4"/>
    </row>
    <row r="249" spans="2:12" ht="18.75">
      <c r="B249" s="2" t="s">
        <v>41</v>
      </c>
      <c r="C249" s="5" t="s">
        <v>49</v>
      </c>
      <c r="D249" s="2"/>
      <c r="E249" s="2"/>
      <c r="F249" s="2"/>
      <c r="G249" s="2"/>
      <c r="H249" s="2"/>
      <c r="L249" s="4"/>
    </row>
    <row r="250" spans="2:12" ht="15" customHeight="1">
      <c r="B250" s="2" t="s">
        <v>43</v>
      </c>
      <c r="C250" s="2" t="s">
        <v>44</v>
      </c>
      <c r="D250" s="2"/>
      <c r="E250" s="2"/>
      <c r="F250" s="2"/>
      <c r="G250" s="2"/>
      <c r="H250" s="2"/>
      <c r="L250" s="4"/>
    </row>
    <row r="251" spans="2:3" ht="15" customHeight="1" thickBot="1">
      <c r="B251" s="2" t="s">
        <v>137</v>
      </c>
      <c r="C251" s="2"/>
    </row>
    <row r="252" spans="2:16" ht="15" customHeight="1">
      <c r="B252" s="249" t="s">
        <v>0</v>
      </c>
      <c r="C252" s="246" t="s">
        <v>1</v>
      </c>
      <c r="D252" s="6" t="s">
        <v>21</v>
      </c>
      <c r="E252" s="228" t="s">
        <v>2</v>
      </c>
      <c r="F252" s="225" t="s">
        <v>3</v>
      </c>
      <c r="G252" s="226"/>
      <c r="H252" s="227"/>
      <c r="I252" s="228" t="s">
        <v>20</v>
      </c>
      <c r="J252" s="225" t="s">
        <v>19</v>
      </c>
      <c r="K252" s="226"/>
      <c r="L252" s="227"/>
      <c r="M252" s="225" t="s">
        <v>18</v>
      </c>
      <c r="N252" s="226"/>
      <c r="O252" s="226"/>
      <c r="P252" s="251"/>
    </row>
    <row r="253" spans="2:16" ht="42" customHeight="1" thickBot="1">
      <c r="B253" s="250"/>
      <c r="C253" s="247"/>
      <c r="D253" s="9" t="s">
        <v>22</v>
      </c>
      <c r="E253" s="229"/>
      <c r="F253" s="11" t="s">
        <v>4</v>
      </c>
      <c r="G253" s="11" t="s">
        <v>5</v>
      </c>
      <c r="H253" s="11" t="s">
        <v>6</v>
      </c>
      <c r="I253" s="229"/>
      <c r="J253" s="11" t="s">
        <v>53</v>
      </c>
      <c r="K253" s="11" t="s">
        <v>7</v>
      </c>
      <c r="L253" s="11" t="s">
        <v>8</v>
      </c>
      <c r="M253" s="11" t="s">
        <v>9</v>
      </c>
      <c r="N253" s="11" t="s">
        <v>10</v>
      </c>
      <c r="O253" s="11" t="s">
        <v>15</v>
      </c>
      <c r="P253" s="12" t="s">
        <v>16</v>
      </c>
    </row>
    <row r="254" spans="2:16" ht="19.5" thickBot="1">
      <c r="B254" s="233" t="s">
        <v>33</v>
      </c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5"/>
    </row>
    <row r="255" spans="2:16" ht="18" customHeight="1">
      <c r="B255" s="15" t="s">
        <v>85</v>
      </c>
      <c r="C255" s="16" t="s">
        <v>86</v>
      </c>
      <c r="D255" s="93">
        <v>81.44</v>
      </c>
      <c r="E255" s="84">
        <v>90</v>
      </c>
      <c r="F255" s="76">
        <v>12.61</v>
      </c>
      <c r="G255" s="76">
        <v>6.73</v>
      </c>
      <c r="H255" s="76">
        <v>9.94</v>
      </c>
      <c r="I255" s="76">
        <v>209.42</v>
      </c>
      <c r="J255" s="76">
        <v>0.12</v>
      </c>
      <c r="K255" s="76">
        <v>0.12</v>
      </c>
      <c r="L255" s="76">
        <v>0.23</v>
      </c>
      <c r="M255" s="76">
        <v>22.54</v>
      </c>
      <c r="N255" s="76">
        <v>142.32</v>
      </c>
      <c r="O255" s="76">
        <v>21.47</v>
      </c>
      <c r="P255" s="77">
        <v>2.03</v>
      </c>
    </row>
    <row r="256" spans="2:16" ht="18" customHeight="1">
      <c r="B256" s="21" t="s">
        <v>37</v>
      </c>
      <c r="C256" s="22" t="s">
        <v>23</v>
      </c>
      <c r="D256" s="23">
        <v>15.54</v>
      </c>
      <c r="E256" s="30">
        <v>150</v>
      </c>
      <c r="F256" s="31">
        <v>3.64</v>
      </c>
      <c r="G256" s="31">
        <v>4.58</v>
      </c>
      <c r="H256" s="31">
        <v>38.04</v>
      </c>
      <c r="I256" s="31">
        <v>210.28</v>
      </c>
      <c r="J256" s="31">
        <v>0.04</v>
      </c>
      <c r="K256" s="31">
        <v>0</v>
      </c>
      <c r="L256" s="31">
        <v>0.03</v>
      </c>
      <c r="M256" s="31">
        <v>14.58</v>
      </c>
      <c r="N256" s="31">
        <v>53.74</v>
      </c>
      <c r="O256" s="31">
        <v>11.54</v>
      </c>
      <c r="P256" s="27">
        <v>0.98</v>
      </c>
    </row>
    <row r="257" spans="2:16" ht="21.75" customHeight="1">
      <c r="B257" s="159" t="s">
        <v>25</v>
      </c>
      <c r="C257" s="28" t="s">
        <v>122</v>
      </c>
      <c r="D257" s="23">
        <v>24</v>
      </c>
      <c r="E257" s="26">
        <v>200</v>
      </c>
      <c r="F257" s="24">
        <v>0.26</v>
      </c>
      <c r="G257" s="24">
        <v>0</v>
      </c>
      <c r="H257" s="24">
        <v>24.92</v>
      </c>
      <c r="I257" s="24">
        <v>92.53</v>
      </c>
      <c r="J257" s="24">
        <v>0</v>
      </c>
      <c r="K257" s="24">
        <v>6</v>
      </c>
      <c r="L257" s="25">
        <v>0</v>
      </c>
      <c r="M257" s="24">
        <v>16.48</v>
      </c>
      <c r="N257" s="25">
        <v>6.4</v>
      </c>
      <c r="O257" s="25">
        <v>18.8</v>
      </c>
      <c r="P257" s="24">
        <v>0.23</v>
      </c>
    </row>
    <row r="258" spans="2:16" ht="18" customHeight="1">
      <c r="B258" s="21"/>
      <c r="C258" s="22" t="s">
        <v>100</v>
      </c>
      <c r="D258" s="23">
        <v>1.41</v>
      </c>
      <c r="E258" s="26">
        <v>20</v>
      </c>
      <c r="F258" s="26">
        <v>1.52</v>
      </c>
      <c r="G258" s="26">
        <v>0.12</v>
      </c>
      <c r="H258" s="26">
        <v>10.46</v>
      </c>
      <c r="I258" s="26">
        <v>46.6</v>
      </c>
      <c r="J258" s="26">
        <v>0.02</v>
      </c>
      <c r="K258" s="26">
        <v>0</v>
      </c>
      <c r="L258" s="26">
        <v>0</v>
      </c>
      <c r="M258" s="26">
        <v>4</v>
      </c>
      <c r="N258" s="26">
        <v>13</v>
      </c>
      <c r="O258" s="26">
        <v>2.8</v>
      </c>
      <c r="P258" s="27">
        <v>0.18</v>
      </c>
    </row>
    <row r="259" spans="2:16" ht="18" customHeight="1" thickBot="1">
      <c r="B259" s="54"/>
      <c r="C259" s="55" t="s">
        <v>98</v>
      </c>
      <c r="D259" s="38">
        <v>43.61</v>
      </c>
      <c r="E259" s="11">
        <v>100</v>
      </c>
      <c r="F259" s="38">
        <v>0.9</v>
      </c>
      <c r="G259" s="11">
        <v>0</v>
      </c>
      <c r="H259" s="11">
        <v>8.4</v>
      </c>
      <c r="I259" s="11">
        <v>38</v>
      </c>
      <c r="J259" s="11">
        <v>0.04</v>
      </c>
      <c r="K259" s="11">
        <v>60</v>
      </c>
      <c r="L259" s="11">
        <v>0</v>
      </c>
      <c r="M259" s="11">
        <v>34</v>
      </c>
      <c r="N259" s="11">
        <v>23</v>
      </c>
      <c r="O259" s="11">
        <v>13</v>
      </c>
      <c r="P259" s="12">
        <v>0.3</v>
      </c>
    </row>
    <row r="260" spans="2:16" ht="19.5" customHeight="1" thickBot="1">
      <c r="B260" s="41"/>
      <c r="C260" s="42" t="s">
        <v>13</v>
      </c>
      <c r="D260" s="43">
        <f>SUM(D255:D259)</f>
        <v>166</v>
      </c>
      <c r="E260" s="43">
        <f>SUM(E255:E259)</f>
        <v>560</v>
      </c>
      <c r="F260" s="115">
        <v>27.23</v>
      </c>
      <c r="G260" s="43">
        <v>13.46</v>
      </c>
      <c r="H260" s="43">
        <f aca="true" t="shared" si="30" ref="H260:P260">SUM(H255:H259)</f>
        <v>91.76000000000002</v>
      </c>
      <c r="I260" s="43">
        <f t="shared" si="30"/>
        <v>596.83</v>
      </c>
      <c r="J260" s="43">
        <f t="shared" si="30"/>
        <v>0.22</v>
      </c>
      <c r="K260" s="43">
        <f t="shared" si="30"/>
        <v>66.12</v>
      </c>
      <c r="L260" s="43">
        <f t="shared" si="30"/>
        <v>0.26</v>
      </c>
      <c r="M260" s="43">
        <f t="shared" si="30"/>
        <v>91.6</v>
      </c>
      <c r="N260" s="43">
        <f t="shared" si="30"/>
        <v>238.46</v>
      </c>
      <c r="O260" s="43">
        <f t="shared" si="30"/>
        <v>67.61</v>
      </c>
      <c r="P260" s="44">
        <f t="shared" si="30"/>
        <v>3.7199999999999998</v>
      </c>
    </row>
    <row r="261" spans="2:16" ht="23.25" customHeight="1" thickBot="1">
      <c r="B261" s="236" t="s">
        <v>34</v>
      </c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8"/>
    </row>
    <row r="262" spans="2:16" ht="35.25" customHeight="1">
      <c r="B262" s="15" t="s">
        <v>59</v>
      </c>
      <c r="C262" s="16" t="s">
        <v>28</v>
      </c>
      <c r="D262" s="47">
        <v>18.3</v>
      </c>
      <c r="E262" s="18">
        <v>60</v>
      </c>
      <c r="F262" s="19">
        <v>0.46</v>
      </c>
      <c r="G262" s="19">
        <v>5.99</v>
      </c>
      <c r="H262" s="19">
        <v>3.39</v>
      </c>
      <c r="I262" s="19">
        <v>70.58</v>
      </c>
      <c r="J262" s="19">
        <v>0.03</v>
      </c>
      <c r="K262" s="19">
        <v>11.85</v>
      </c>
      <c r="L262" s="19">
        <v>0</v>
      </c>
      <c r="M262" s="19">
        <v>9.68</v>
      </c>
      <c r="N262" s="19">
        <v>18.04</v>
      </c>
      <c r="O262" s="19">
        <v>10.2</v>
      </c>
      <c r="P262" s="48">
        <v>0.69</v>
      </c>
    </row>
    <row r="263" spans="2:16" ht="37.5">
      <c r="B263" s="21" t="s">
        <v>30</v>
      </c>
      <c r="C263" s="22" t="s">
        <v>175</v>
      </c>
      <c r="D263" s="23">
        <v>51.99</v>
      </c>
      <c r="E263" s="26">
        <v>270</v>
      </c>
      <c r="F263" s="25">
        <v>8.52</v>
      </c>
      <c r="G263" s="25">
        <v>5.24</v>
      </c>
      <c r="H263" s="25">
        <v>22.12</v>
      </c>
      <c r="I263" s="25">
        <v>216.2</v>
      </c>
      <c r="J263" s="25">
        <v>0.14</v>
      </c>
      <c r="K263" s="25">
        <v>19.76</v>
      </c>
      <c r="L263" s="25">
        <v>0.01</v>
      </c>
      <c r="M263" s="25">
        <v>50.3</v>
      </c>
      <c r="N263" s="25">
        <v>128.46</v>
      </c>
      <c r="O263" s="25">
        <v>35.55</v>
      </c>
      <c r="P263" s="51">
        <v>2</v>
      </c>
    </row>
    <row r="264" spans="2:16" ht="18" customHeight="1">
      <c r="B264" s="21" t="s">
        <v>38</v>
      </c>
      <c r="C264" s="22" t="s">
        <v>84</v>
      </c>
      <c r="D264" s="23">
        <v>136.78</v>
      </c>
      <c r="E264" s="116">
        <v>90</v>
      </c>
      <c r="F264" s="117">
        <v>22.55</v>
      </c>
      <c r="G264" s="117">
        <v>17.41</v>
      </c>
      <c r="H264" s="117">
        <v>2.87</v>
      </c>
      <c r="I264" s="117">
        <v>271.46</v>
      </c>
      <c r="J264" s="117">
        <v>0.18</v>
      </c>
      <c r="K264" s="117">
        <v>4.6</v>
      </c>
      <c r="L264" s="117">
        <v>0.03</v>
      </c>
      <c r="M264" s="117">
        <v>20.55</v>
      </c>
      <c r="N264" s="117">
        <v>254.63</v>
      </c>
      <c r="O264" s="117">
        <v>27.9</v>
      </c>
      <c r="P264" s="118">
        <v>3.45</v>
      </c>
    </row>
    <row r="265" spans="2:16" ht="18" customHeight="1">
      <c r="B265" s="21" t="s">
        <v>90</v>
      </c>
      <c r="C265" s="22" t="s">
        <v>156</v>
      </c>
      <c r="D265" s="23">
        <v>15.52</v>
      </c>
      <c r="E265" s="24">
        <v>150</v>
      </c>
      <c r="F265" s="25">
        <v>4.54</v>
      </c>
      <c r="G265" s="25">
        <v>3.74</v>
      </c>
      <c r="H265" s="25">
        <v>24.14</v>
      </c>
      <c r="I265" s="25">
        <v>150.63</v>
      </c>
      <c r="J265" s="25">
        <v>0.11</v>
      </c>
      <c r="K265" s="25">
        <v>0</v>
      </c>
      <c r="L265" s="25">
        <v>0.02</v>
      </c>
      <c r="M265" s="25">
        <v>1.22</v>
      </c>
      <c r="N265" s="25">
        <v>162</v>
      </c>
      <c r="O265" s="25">
        <v>0.03</v>
      </c>
      <c r="P265" s="51">
        <v>2.43</v>
      </c>
    </row>
    <row r="266" spans="2:16" ht="19.5" customHeight="1">
      <c r="B266" s="159" t="s">
        <v>25</v>
      </c>
      <c r="C266" s="28" t="s">
        <v>122</v>
      </c>
      <c r="D266" s="23">
        <v>24</v>
      </c>
      <c r="E266" s="26">
        <v>200</v>
      </c>
      <c r="F266" s="24">
        <v>0.26</v>
      </c>
      <c r="G266" s="24">
        <v>0</v>
      </c>
      <c r="H266" s="24">
        <v>24.92</v>
      </c>
      <c r="I266" s="24">
        <v>92</v>
      </c>
      <c r="J266" s="24">
        <v>0</v>
      </c>
      <c r="K266" s="24">
        <v>6</v>
      </c>
      <c r="L266" s="25">
        <v>0</v>
      </c>
      <c r="M266" s="24">
        <v>16.48</v>
      </c>
      <c r="N266" s="25">
        <v>6.4</v>
      </c>
      <c r="O266" s="25">
        <v>18.8</v>
      </c>
      <c r="P266" s="24">
        <v>0.23</v>
      </c>
    </row>
    <row r="267" spans="2:16" ht="18" customHeight="1" thickBot="1">
      <c r="B267" s="54"/>
      <c r="C267" s="55" t="s">
        <v>100</v>
      </c>
      <c r="D267" s="38">
        <v>1.41</v>
      </c>
      <c r="E267" s="11">
        <v>20</v>
      </c>
      <c r="F267" s="11">
        <v>1.52</v>
      </c>
      <c r="G267" s="11">
        <v>0.12</v>
      </c>
      <c r="H267" s="11">
        <v>10.46</v>
      </c>
      <c r="I267" s="11">
        <v>42</v>
      </c>
      <c r="J267" s="11">
        <v>0.02</v>
      </c>
      <c r="K267" s="11">
        <v>0</v>
      </c>
      <c r="L267" s="11">
        <v>0</v>
      </c>
      <c r="M267" s="11">
        <v>4</v>
      </c>
      <c r="N267" s="11">
        <v>13</v>
      </c>
      <c r="O267" s="11">
        <v>2.8</v>
      </c>
      <c r="P267" s="12">
        <v>0.18</v>
      </c>
    </row>
    <row r="268" spans="2:16" ht="19.5" customHeight="1" thickBot="1">
      <c r="B268" s="86"/>
      <c r="C268" s="42" t="s">
        <v>13</v>
      </c>
      <c r="D268" s="43">
        <f>SUM(D262:D267)</f>
        <v>248</v>
      </c>
      <c r="E268" s="43">
        <f>SUM(E262:E267)</f>
        <v>790</v>
      </c>
      <c r="F268" s="43">
        <f aca="true" t="shared" si="31" ref="F268:P268">SUM(F262:F267)</f>
        <v>37.85</v>
      </c>
      <c r="G268" s="43">
        <f t="shared" si="31"/>
        <v>32.5</v>
      </c>
      <c r="H268" s="43">
        <f t="shared" si="31"/>
        <v>87.9</v>
      </c>
      <c r="I268" s="43">
        <f t="shared" si="31"/>
        <v>842.87</v>
      </c>
      <c r="J268" s="43">
        <f t="shared" si="31"/>
        <v>0.48</v>
      </c>
      <c r="K268" s="43">
        <f t="shared" si="31"/>
        <v>42.21</v>
      </c>
      <c r="L268" s="43">
        <f t="shared" si="31"/>
        <v>0.06</v>
      </c>
      <c r="M268" s="43">
        <f t="shared" si="31"/>
        <v>102.23</v>
      </c>
      <c r="N268" s="43">
        <f t="shared" si="31"/>
        <v>582.53</v>
      </c>
      <c r="O268" s="43">
        <f t="shared" si="31"/>
        <v>95.28</v>
      </c>
      <c r="P268" s="44">
        <f t="shared" si="31"/>
        <v>8.98</v>
      </c>
    </row>
    <row r="269" spans="2:16" ht="19.5" customHeight="1" thickBot="1">
      <c r="B269" s="86"/>
      <c r="C269" s="57" t="s">
        <v>27</v>
      </c>
      <c r="D269" s="58">
        <f>SUM(D260+D268)</f>
        <v>414</v>
      </c>
      <c r="E269" s="58"/>
      <c r="F269" s="58">
        <f aca="true" t="shared" si="32" ref="F269:P269">SUM(F260+F268)</f>
        <v>65.08</v>
      </c>
      <c r="G269" s="58">
        <f t="shared" si="32"/>
        <v>45.96</v>
      </c>
      <c r="H269" s="58">
        <f t="shared" si="32"/>
        <v>179.66000000000003</v>
      </c>
      <c r="I269" s="58">
        <f t="shared" si="32"/>
        <v>1439.7</v>
      </c>
      <c r="J269" s="58">
        <f t="shared" si="32"/>
        <v>0.7</v>
      </c>
      <c r="K269" s="58">
        <f t="shared" si="32"/>
        <v>108.33000000000001</v>
      </c>
      <c r="L269" s="58">
        <f t="shared" si="32"/>
        <v>0.32</v>
      </c>
      <c r="M269" s="58">
        <f t="shared" si="32"/>
        <v>193.82999999999998</v>
      </c>
      <c r="N269" s="58">
        <f t="shared" si="32"/>
        <v>820.99</v>
      </c>
      <c r="O269" s="58">
        <f t="shared" si="32"/>
        <v>162.89</v>
      </c>
      <c r="P269" s="59">
        <f t="shared" si="32"/>
        <v>12.7</v>
      </c>
    </row>
    <row r="271" spans="2:8" ht="18.75">
      <c r="B271" s="64"/>
      <c r="C271" s="2"/>
      <c r="D271" s="2"/>
      <c r="E271" s="2" t="s">
        <v>67</v>
      </c>
      <c r="F271" s="2"/>
      <c r="G271" s="2"/>
      <c r="H271" s="2"/>
    </row>
    <row r="272" spans="2:8" ht="16.5" customHeight="1">
      <c r="B272" s="2" t="s">
        <v>41</v>
      </c>
      <c r="C272" s="5" t="s">
        <v>49</v>
      </c>
      <c r="D272" s="2"/>
      <c r="E272" s="2"/>
      <c r="F272" s="2"/>
      <c r="G272" s="2"/>
      <c r="H272" s="2"/>
    </row>
    <row r="273" spans="2:8" ht="15" customHeight="1">
      <c r="B273" s="2" t="s">
        <v>43</v>
      </c>
      <c r="C273" s="2" t="s">
        <v>44</v>
      </c>
      <c r="D273" s="2"/>
      <c r="E273" s="2"/>
      <c r="F273" s="2"/>
      <c r="G273" s="2"/>
      <c r="H273" s="2"/>
    </row>
    <row r="274" spans="2:3" ht="15" customHeight="1" thickBot="1">
      <c r="B274" s="2" t="s">
        <v>137</v>
      </c>
      <c r="C274" s="2"/>
    </row>
    <row r="275" spans="2:16" ht="15" customHeight="1">
      <c r="B275" s="249" t="s">
        <v>0</v>
      </c>
      <c r="C275" s="246" t="s">
        <v>1</v>
      </c>
      <c r="D275" s="6" t="s">
        <v>21</v>
      </c>
      <c r="E275" s="228" t="s">
        <v>2</v>
      </c>
      <c r="F275" s="225" t="s">
        <v>3</v>
      </c>
      <c r="G275" s="226"/>
      <c r="H275" s="227"/>
      <c r="I275" s="228" t="s">
        <v>20</v>
      </c>
      <c r="J275" s="225" t="s">
        <v>19</v>
      </c>
      <c r="K275" s="226"/>
      <c r="L275" s="227"/>
      <c r="M275" s="225" t="s">
        <v>18</v>
      </c>
      <c r="N275" s="226"/>
      <c r="O275" s="226"/>
      <c r="P275" s="251"/>
    </row>
    <row r="276" spans="2:16" ht="45.75" customHeight="1" thickBot="1">
      <c r="B276" s="250"/>
      <c r="C276" s="247"/>
      <c r="D276" s="9" t="s">
        <v>22</v>
      </c>
      <c r="E276" s="229"/>
      <c r="F276" s="11" t="s">
        <v>4</v>
      </c>
      <c r="G276" s="11" t="s">
        <v>5</v>
      </c>
      <c r="H276" s="11" t="s">
        <v>6</v>
      </c>
      <c r="I276" s="229"/>
      <c r="J276" s="11" t="s">
        <v>53</v>
      </c>
      <c r="K276" s="11" t="s">
        <v>7</v>
      </c>
      <c r="L276" s="11" t="s">
        <v>8</v>
      </c>
      <c r="M276" s="11" t="s">
        <v>9</v>
      </c>
      <c r="N276" s="11" t="s">
        <v>10</v>
      </c>
      <c r="O276" s="11" t="s">
        <v>15</v>
      </c>
      <c r="P276" s="12" t="s">
        <v>16</v>
      </c>
    </row>
    <row r="277" spans="2:16" ht="19.5" thickBot="1">
      <c r="B277" s="233" t="s">
        <v>33</v>
      </c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5"/>
    </row>
    <row r="278" spans="2:16" ht="33.75" customHeight="1">
      <c r="B278" s="15" t="s">
        <v>85</v>
      </c>
      <c r="C278" s="16" t="s">
        <v>176</v>
      </c>
      <c r="D278" s="47">
        <v>38.65</v>
      </c>
      <c r="E278" s="69">
        <v>100</v>
      </c>
      <c r="F278" s="70">
        <v>14.01</v>
      </c>
      <c r="G278" s="70">
        <v>7.48</v>
      </c>
      <c r="H278" s="70">
        <v>11.04</v>
      </c>
      <c r="I278" s="70">
        <v>232.69</v>
      </c>
      <c r="J278" s="70">
        <v>0.13</v>
      </c>
      <c r="K278" s="70">
        <v>0.13</v>
      </c>
      <c r="L278" s="70">
        <v>0.25</v>
      </c>
      <c r="M278" s="70">
        <v>25.04</v>
      </c>
      <c r="N278" s="70">
        <v>158.13</v>
      </c>
      <c r="O278" s="70">
        <v>23.85</v>
      </c>
      <c r="P278" s="20">
        <v>2.26</v>
      </c>
    </row>
    <row r="279" spans="2:16" ht="18" customHeight="1">
      <c r="B279" s="21" t="s">
        <v>37</v>
      </c>
      <c r="C279" s="22" t="s">
        <v>93</v>
      </c>
      <c r="D279" s="23">
        <v>17.78</v>
      </c>
      <c r="E279" s="30">
        <v>180</v>
      </c>
      <c r="F279" s="31">
        <v>4.37</v>
      </c>
      <c r="G279" s="31">
        <v>5.5</v>
      </c>
      <c r="H279" s="31">
        <v>45.65</v>
      </c>
      <c r="I279" s="31">
        <v>252.33</v>
      </c>
      <c r="J279" s="31">
        <v>0.05</v>
      </c>
      <c r="K279" s="31">
        <v>0</v>
      </c>
      <c r="L279" s="31">
        <v>0.04</v>
      </c>
      <c r="M279" s="31">
        <v>17.5</v>
      </c>
      <c r="N279" s="31">
        <v>64.49</v>
      </c>
      <c r="O279" s="31">
        <v>13.85</v>
      </c>
      <c r="P279" s="78">
        <v>1.18</v>
      </c>
    </row>
    <row r="280" spans="2:16" ht="18" customHeight="1">
      <c r="B280" s="21" t="s">
        <v>39</v>
      </c>
      <c r="C280" s="22" t="s">
        <v>101</v>
      </c>
      <c r="D280" s="23">
        <v>2.59</v>
      </c>
      <c r="E280" s="29">
        <v>200</v>
      </c>
      <c r="F280" s="30">
        <v>0.19</v>
      </c>
      <c r="G280" s="30">
        <v>0</v>
      </c>
      <c r="H280" s="30">
        <v>13.63</v>
      </c>
      <c r="I280" s="30">
        <v>54.9</v>
      </c>
      <c r="J280" s="30">
        <v>0</v>
      </c>
      <c r="K280" s="30">
        <v>70.1</v>
      </c>
      <c r="L280" s="31">
        <v>0</v>
      </c>
      <c r="M280" s="30">
        <v>5.25</v>
      </c>
      <c r="N280" s="96">
        <v>8.25</v>
      </c>
      <c r="O280" s="96">
        <v>4.4</v>
      </c>
      <c r="P280" s="119">
        <v>0.82</v>
      </c>
    </row>
    <row r="281" spans="2:16" ht="18" customHeight="1" thickBot="1">
      <c r="B281" s="36"/>
      <c r="C281" s="55" t="s">
        <v>168</v>
      </c>
      <c r="D281" s="11">
        <v>3.38</v>
      </c>
      <c r="E281" s="11">
        <v>60</v>
      </c>
      <c r="F281" s="11">
        <v>4.47</v>
      </c>
      <c r="G281" s="11">
        <v>0.54</v>
      </c>
      <c r="H281" s="11">
        <v>29.31</v>
      </c>
      <c r="I281" s="11">
        <v>133.8</v>
      </c>
      <c r="J281" s="11">
        <v>0.08</v>
      </c>
      <c r="K281" s="11">
        <v>0</v>
      </c>
      <c r="L281" s="11">
        <v>0</v>
      </c>
      <c r="M281" s="11">
        <v>15.9</v>
      </c>
      <c r="N281" s="11">
        <v>73.2</v>
      </c>
      <c r="O281" s="11">
        <v>20.7</v>
      </c>
      <c r="P281" s="12">
        <v>1.08</v>
      </c>
    </row>
    <row r="282" spans="2:16" ht="19.5" customHeight="1" thickBot="1">
      <c r="B282" s="41"/>
      <c r="C282" s="42" t="s">
        <v>13</v>
      </c>
      <c r="D282" s="43">
        <f>SUM(D278:D281)</f>
        <v>62.4</v>
      </c>
      <c r="E282" s="43">
        <f>SUM(E278:E281)</f>
        <v>540</v>
      </c>
      <c r="F282" s="43">
        <f aca="true" t="shared" si="33" ref="F282:P282">SUM(F278:F281)</f>
        <v>23.04</v>
      </c>
      <c r="G282" s="43">
        <f t="shared" si="33"/>
        <v>13.52</v>
      </c>
      <c r="H282" s="43">
        <f t="shared" si="33"/>
        <v>99.63</v>
      </c>
      <c r="I282" s="43">
        <f t="shared" si="33"/>
        <v>673.72</v>
      </c>
      <c r="J282" s="43">
        <f t="shared" si="33"/>
        <v>0.26</v>
      </c>
      <c r="K282" s="43">
        <f t="shared" si="33"/>
        <v>70.22999999999999</v>
      </c>
      <c r="L282" s="43">
        <f t="shared" si="33"/>
        <v>0.29</v>
      </c>
      <c r="M282" s="43">
        <f t="shared" si="33"/>
        <v>63.69</v>
      </c>
      <c r="N282" s="43">
        <f t="shared" si="33"/>
        <v>304.07</v>
      </c>
      <c r="O282" s="43">
        <f t="shared" si="33"/>
        <v>62.8</v>
      </c>
      <c r="P282" s="44">
        <f t="shared" si="33"/>
        <v>5.34</v>
      </c>
    </row>
    <row r="283" spans="2:16" ht="19.5" customHeight="1" thickBot="1">
      <c r="B283" s="236" t="s">
        <v>34</v>
      </c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8"/>
    </row>
    <row r="284" spans="2:16" ht="35.25" customHeight="1">
      <c r="B284" s="15" t="s">
        <v>59</v>
      </c>
      <c r="C284" s="16" t="s">
        <v>28</v>
      </c>
      <c r="D284" s="47">
        <v>33.97</v>
      </c>
      <c r="E284" s="69">
        <v>100</v>
      </c>
      <c r="F284" s="70">
        <v>0.77</v>
      </c>
      <c r="G284" s="70">
        <v>9.99</v>
      </c>
      <c r="H284" s="70">
        <v>5.65</v>
      </c>
      <c r="I284" s="70">
        <v>117.64</v>
      </c>
      <c r="J284" s="70">
        <v>0.05</v>
      </c>
      <c r="K284" s="70">
        <v>19.75</v>
      </c>
      <c r="L284" s="70">
        <v>0</v>
      </c>
      <c r="M284" s="19">
        <v>16.14</v>
      </c>
      <c r="N284" s="19">
        <v>30.06</v>
      </c>
      <c r="O284" s="19">
        <v>17</v>
      </c>
      <c r="P284" s="48">
        <v>1.15</v>
      </c>
    </row>
    <row r="285" spans="2:16" ht="32.25" customHeight="1">
      <c r="B285" s="21" t="s">
        <v>30</v>
      </c>
      <c r="C285" s="22" t="s">
        <v>177</v>
      </c>
      <c r="D285" s="23">
        <v>64.79</v>
      </c>
      <c r="E285" s="26">
        <v>285</v>
      </c>
      <c r="F285" s="25">
        <v>8.52</v>
      </c>
      <c r="G285" s="25">
        <v>5.24</v>
      </c>
      <c r="H285" s="25">
        <v>22.12</v>
      </c>
      <c r="I285" s="25">
        <v>216.2</v>
      </c>
      <c r="J285" s="25">
        <v>0.14</v>
      </c>
      <c r="K285" s="25">
        <v>19.76</v>
      </c>
      <c r="L285" s="25">
        <v>0.01</v>
      </c>
      <c r="M285" s="25">
        <v>50.3</v>
      </c>
      <c r="N285" s="25">
        <v>128.46</v>
      </c>
      <c r="O285" s="25">
        <v>35.55</v>
      </c>
      <c r="P285" s="51">
        <v>2</v>
      </c>
    </row>
    <row r="286" spans="2:16" ht="18" customHeight="1">
      <c r="B286" s="21" t="s">
        <v>38</v>
      </c>
      <c r="C286" s="22" t="s">
        <v>178</v>
      </c>
      <c r="D286" s="23">
        <v>132.53</v>
      </c>
      <c r="E286" s="24">
        <v>105</v>
      </c>
      <c r="F286" s="25">
        <v>26.01</v>
      </c>
      <c r="G286" s="25">
        <v>20</v>
      </c>
      <c r="H286" s="25">
        <v>2.87</v>
      </c>
      <c r="I286" s="25">
        <v>214.01</v>
      </c>
      <c r="J286" s="25">
        <v>0.11</v>
      </c>
      <c r="K286" s="25">
        <v>4.6</v>
      </c>
      <c r="L286" s="25">
        <v>0.03</v>
      </c>
      <c r="M286" s="25">
        <v>22.68</v>
      </c>
      <c r="N286" s="25">
        <v>301.56</v>
      </c>
      <c r="O286" s="25">
        <v>32.88</v>
      </c>
      <c r="P286" s="51">
        <v>4.06</v>
      </c>
    </row>
    <row r="287" spans="2:16" ht="18" customHeight="1">
      <c r="B287" s="21" t="s">
        <v>90</v>
      </c>
      <c r="C287" s="22" t="s">
        <v>156</v>
      </c>
      <c r="D287" s="172">
        <v>11.54</v>
      </c>
      <c r="E287" s="24">
        <v>180</v>
      </c>
      <c r="F287" s="25">
        <v>8.2</v>
      </c>
      <c r="G287" s="25">
        <v>5.89</v>
      </c>
      <c r="H287" s="25">
        <v>45.47</v>
      </c>
      <c r="I287" s="25">
        <v>221.21</v>
      </c>
      <c r="J287" s="25">
        <v>0.46</v>
      </c>
      <c r="K287" s="25">
        <v>0</v>
      </c>
      <c r="L287" s="25">
        <v>0.02</v>
      </c>
      <c r="M287" s="25">
        <v>21.61</v>
      </c>
      <c r="N287" s="25">
        <v>174.62</v>
      </c>
      <c r="O287" s="25">
        <v>75.34</v>
      </c>
      <c r="P287" s="51">
        <v>5.28</v>
      </c>
    </row>
    <row r="288" spans="2:16" ht="21.75" customHeight="1">
      <c r="B288" s="159" t="s">
        <v>25</v>
      </c>
      <c r="C288" s="28" t="s">
        <v>122</v>
      </c>
      <c r="D288" s="23">
        <v>26.2</v>
      </c>
      <c r="E288" s="26">
        <v>200</v>
      </c>
      <c r="F288" s="24">
        <v>0.26</v>
      </c>
      <c r="G288" s="24">
        <v>0</v>
      </c>
      <c r="H288" s="24">
        <v>24.92</v>
      </c>
      <c r="I288" s="24">
        <v>92.53</v>
      </c>
      <c r="J288" s="24">
        <v>0</v>
      </c>
      <c r="K288" s="24">
        <v>6</v>
      </c>
      <c r="L288" s="25">
        <v>0</v>
      </c>
      <c r="M288" s="24">
        <v>16.48</v>
      </c>
      <c r="N288" s="25">
        <v>6.4</v>
      </c>
      <c r="O288" s="25">
        <v>18.8</v>
      </c>
      <c r="P288" s="53">
        <v>0.23</v>
      </c>
    </row>
    <row r="289" spans="2:16" ht="18" customHeight="1">
      <c r="B289" s="21"/>
      <c r="C289" s="22" t="s">
        <v>100</v>
      </c>
      <c r="D289" s="23">
        <v>1.41</v>
      </c>
      <c r="E289" s="26">
        <v>20</v>
      </c>
      <c r="F289" s="26">
        <v>1.52</v>
      </c>
      <c r="G289" s="26">
        <v>0.12</v>
      </c>
      <c r="H289" s="26">
        <v>10.46</v>
      </c>
      <c r="I289" s="26">
        <v>46.6</v>
      </c>
      <c r="J289" s="26">
        <v>0.02</v>
      </c>
      <c r="K289" s="26">
        <v>0</v>
      </c>
      <c r="L289" s="26">
        <v>0</v>
      </c>
      <c r="M289" s="26">
        <v>4</v>
      </c>
      <c r="N289" s="26">
        <v>13</v>
      </c>
      <c r="O289" s="26">
        <v>2.8</v>
      </c>
      <c r="P289" s="27">
        <v>0.18</v>
      </c>
    </row>
    <row r="290" spans="2:16" ht="18" customHeight="1" thickBot="1">
      <c r="B290" s="54"/>
      <c r="C290" s="37" t="s">
        <v>157</v>
      </c>
      <c r="D290" s="38">
        <v>81.16</v>
      </c>
      <c r="E290" s="11">
        <v>100</v>
      </c>
      <c r="F290" s="38">
        <v>0.9</v>
      </c>
      <c r="G290" s="11">
        <v>0</v>
      </c>
      <c r="H290" s="11">
        <v>8.4</v>
      </c>
      <c r="I290" s="11">
        <v>38</v>
      </c>
      <c r="J290" s="11">
        <v>0.04</v>
      </c>
      <c r="K290" s="11">
        <v>60</v>
      </c>
      <c r="L290" s="11">
        <v>0</v>
      </c>
      <c r="M290" s="11">
        <v>34</v>
      </c>
      <c r="N290" s="11">
        <v>23</v>
      </c>
      <c r="O290" s="11">
        <v>13</v>
      </c>
      <c r="P290" s="12">
        <v>0.3</v>
      </c>
    </row>
    <row r="291" spans="2:16" ht="19.5" customHeight="1" thickBot="1">
      <c r="B291" s="86"/>
      <c r="C291" s="42" t="s">
        <v>13</v>
      </c>
      <c r="D291" s="43">
        <f>SUM(D284:D290)</f>
        <v>351.6</v>
      </c>
      <c r="E291" s="43">
        <f>SUM(E284:E290)</f>
        <v>990</v>
      </c>
      <c r="F291" s="43">
        <f aca="true" t="shared" si="34" ref="F291:P291">SUM(F284:F290)</f>
        <v>46.18</v>
      </c>
      <c r="G291" s="43">
        <f t="shared" si="34"/>
        <v>41.24</v>
      </c>
      <c r="H291" s="43">
        <f t="shared" si="34"/>
        <v>119.89000000000001</v>
      </c>
      <c r="I291" s="43">
        <f t="shared" si="34"/>
        <v>946.1899999999999</v>
      </c>
      <c r="J291" s="43">
        <f t="shared" si="34"/>
        <v>0.8200000000000001</v>
      </c>
      <c r="K291" s="43">
        <f t="shared" si="34"/>
        <v>110.11000000000001</v>
      </c>
      <c r="L291" s="43">
        <f t="shared" si="34"/>
        <v>0.06</v>
      </c>
      <c r="M291" s="43">
        <f t="shared" si="34"/>
        <v>165.21</v>
      </c>
      <c r="N291" s="43">
        <f t="shared" si="34"/>
        <v>677.1</v>
      </c>
      <c r="O291" s="43">
        <f t="shared" si="34"/>
        <v>195.37000000000003</v>
      </c>
      <c r="P291" s="44">
        <f t="shared" si="34"/>
        <v>13.2</v>
      </c>
    </row>
    <row r="292" spans="2:16" ht="19.5" customHeight="1" thickBot="1">
      <c r="B292" s="86"/>
      <c r="C292" s="57" t="s">
        <v>27</v>
      </c>
      <c r="D292" s="58">
        <f>SUM(D282+D291)</f>
        <v>414</v>
      </c>
      <c r="E292" s="58"/>
      <c r="F292" s="58">
        <f aca="true" t="shared" si="35" ref="F292:P292">SUM(F282+F291)</f>
        <v>69.22</v>
      </c>
      <c r="G292" s="58">
        <f t="shared" si="35"/>
        <v>54.760000000000005</v>
      </c>
      <c r="H292" s="58">
        <f t="shared" si="35"/>
        <v>219.52</v>
      </c>
      <c r="I292" s="58">
        <f t="shared" si="35"/>
        <v>1619.9099999999999</v>
      </c>
      <c r="J292" s="58">
        <f t="shared" si="35"/>
        <v>1.08</v>
      </c>
      <c r="K292" s="58">
        <f t="shared" si="35"/>
        <v>180.34</v>
      </c>
      <c r="L292" s="58">
        <f t="shared" si="35"/>
        <v>0.35</v>
      </c>
      <c r="M292" s="58">
        <f t="shared" si="35"/>
        <v>228.9</v>
      </c>
      <c r="N292" s="58">
        <f t="shared" si="35"/>
        <v>981.1700000000001</v>
      </c>
      <c r="O292" s="58">
        <f t="shared" si="35"/>
        <v>258.17</v>
      </c>
      <c r="P292" s="59">
        <f t="shared" si="35"/>
        <v>18.54</v>
      </c>
    </row>
    <row r="293" spans="2:12" ht="18.75">
      <c r="B293" s="64"/>
      <c r="C293" s="2"/>
      <c r="D293" s="2"/>
      <c r="E293" s="2" t="s">
        <v>65</v>
      </c>
      <c r="F293" s="2"/>
      <c r="G293" s="2"/>
      <c r="H293" s="2"/>
      <c r="L293" s="4"/>
    </row>
    <row r="294" spans="2:12" ht="18.75">
      <c r="B294" s="2" t="s">
        <v>41</v>
      </c>
      <c r="C294" s="120" t="s">
        <v>42</v>
      </c>
      <c r="D294" s="2"/>
      <c r="E294" s="2"/>
      <c r="F294" s="2"/>
      <c r="G294" s="2"/>
      <c r="H294" s="2"/>
      <c r="L294" s="4"/>
    </row>
    <row r="295" spans="2:12" ht="18.75">
      <c r="B295" s="2" t="s">
        <v>43</v>
      </c>
      <c r="C295" s="2" t="s">
        <v>50</v>
      </c>
      <c r="D295" s="2"/>
      <c r="E295" s="2"/>
      <c r="F295" s="2"/>
      <c r="G295" s="2"/>
      <c r="H295" s="2"/>
      <c r="L295" s="4"/>
    </row>
    <row r="296" spans="2:3" ht="15" customHeight="1" thickBot="1">
      <c r="B296" s="2" t="s">
        <v>137</v>
      </c>
      <c r="C296" s="2"/>
    </row>
    <row r="297" spans="2:16" ht="18.75">
      <c r="B297" s="249" t="s">
        <v>0</v>
      </c>
      <c r="C297" s="246" t="s">
        <v>1</v>
      </c>
      <c r="D297" s="6" t="s">
        <v>21</v>
      </c>
      <c r="E297" s="228" t="s">
        <v>2</v>
      </c>
      <c r="F297" s="225" t="s">
        <v>3</v>
      </c>
      <c r="G297" s="226"/>
      <c r="H297" s="227"/>
      <c r="I297" s="228" t="s">
        <v>20</v>
      </c>
      <c r="J297" s="225" t="s">
        <v>19</v>
      </c>
      <c r="K297" s="226"/>
      <c r="L297" s="227"/>
      <c r="M297" s="225" t="s">
        <v>18</v>
      </c>
      <c r="N297" s="226"/>
      <c r="O297" s="226"/>
      <c r="P297" s="251"/>
    </row>
    <row r="298" spans="2:16" ht="39" customHeight="1" thickBot="1">
      <c r="B298" s="250"/>
      <c r="C298" s="247"/>
      <c r="D298" s="9" t="s">
        <v>22</v>
      </c>
      <c r="E298" s="229"/>
      <c r="F298" s="11" t="s">
        <v>4</v>
      </c>
      <c r="G298" s="11" t="s">
        <v>5</v>
      </c>
      <c r="H298" s="11" t="s">
        <v>6</v>
      </c>
      <c r="I298" s="229"/>
      <c r="J298" s="11" t="s">
        <v>53</v>
      </c>
      <c r="K298" s="11" t="s">
        <v>7</v>
      </c>
      <c r="L298" s="11" t="s">
        <v>8</v>
      </c>
      <c r="M298" s="11" t="s">
        <v>9</v>
      </c>
      <c r="N298" s="11" t="s">
        <v>10</v>
      </c>
      <c r="O298" s="11" t="s">
        <v>15</v>
      </c>
      <c r="P298" s="12" t="s">
        <v>16</v>
      </c>
    </row>
    <row r="299" spans="2:16" ht="19.5" thickBot="1">
      <c r="B299" s="233" t="s">
        <v>33</v>
      </c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235"/>
    </row>
    <row r="300" spans="2:16" ht="18" customHeight="1">
      <c r="B300" s="15" t="s">
        <v>90</v>
      </c>
      <c r="C300" s="16" t="s">
        <v>94</v>
      </c>
      <c r="D300" s="17">
        <v>37.8</v>
      </c>
      <c r="E300" s="84">
        <v>200</v>
      </c>
      <c r="F300" s="76">
        <v>6.71</v>
      </c>
      <c r="G300" s="76">
        <v>3.49</v>
      </c>
      <c r="H300" s="76">
        <v>31</v>
      </c>
      <c r="I300" s="76">
        <v>224.67</v>
      </c>
      <c r="J300" s="76">
        <v>0.21</v>
      </c>
      <c r="K300" s="76">
        <v>0.97</v>
      </c>
      <c r="L300" s="76">
        <v>1.94</v>
      </c>
      <c r="M300" s="76">
        <v>129.81</v>
      </c>
      <c r="N300" s="76">
        <v>93.39</v>
      </c>
      <c r="O300" s="76">
        <v>43.52</v>
      </c>
      <c r="P300" s="48">
        <v>2.29</v>
      </c>
    </row>
    <row r="301" spans="2:16" ht="18" customHeight="1">
      <c r="B301" s="21" t="s">
        <v>40</v>
      </c>
      <c r="C301" s="22" t="s">
        <v>12</v>
      </c>
      <c r="D301" s="23">
        <v>20.99</v>
      </c>
      <c r="E301" s="30">
        <v>15</v>
      </c>
      <c r="F301" s="31">
        <v>3.51</v>
      </c>
      <c r="G301" s="31">
        <v>3.5</v>
      </c>
      <c r="H301" s="31">
        <v>0</v>
      </c>
      <c r="I301" s="31">
        <v>55.65</v>
      </c>
      <c r="J301" s="31">
        <v>0.01</v>
      </c>
      <c r="K301" s="31">
        <v>0.24</v>
      </c>
      <c r="L301" s="31">
        <v>0.04</v>
      </c>
      <c r="M301" s="31">
        <v>150</v>
      </c>
      <c r="N301" s="31">
        <v>81.6</v>
      </c>
      <c r="O301" s="31">
        <v>7.05</v>
      </c>
      <c r="P301" s="78">
        <v>0.09</v>
      </c>
    </row>
    <row r="302" spans="2:16" ht="18" customHeight="1">
      <c r="B302" s="177"/>
      <c r="C302" s="22" t="s">
        <v>83</v>
      </c>
      <c r="D302" s="23">
        <v>24.34</v>
      </c>
      <c r="E302" s="30">
        <v>10</v>
      </c>
      <c r="F302" s="87">
        <v>0.13</v>
      </c>
      <c r="G302" s="87">
        <v>7.25</v>
      </c>
      <c r="H302" s="87">
        <v>0.09</v>
      </c>
      <c r="I302" s="87">
        <v>66.1</v>
      </c>
      <c r="J302" s="52">
        <v>0.01</v>
      </c>
      <c r="K302" s="52">
        <v>0</v>
      </c>
      <c r="L302" s="52">
        <v>0.04</v>
      </c>
      <c r="M302" s="52">
        <v>2.4</v>
      </c>
      <c r="N302" s="52">
        <v>2</v>
      </c>
      <c r="O302" s="52">
        <v>0.3</v>
      </c>
      <c r="P302" s="104">
        <v>0.02</v>
      </c>
    </row>
    <row r="303" spans="2:16" ht="18" customHeight="1">
      <c r="B303" s="21" t="s">
        <v>24</v>
      </c>
      <c r="C303" s="28" t="s">
        <v>73</v>
      </c>
      <c r="D303" s="121">
        <v>20.06</v>
      </c>
      <c r="E303" s="29">
        <v>200</v>
      </c>
      <c r="F303" s="24">
        <v>3.54</v>
      </c>
      <c r="G303" s="24">
        <v>2.43</v>
      </c>
      <c r="H303" s="24">
        <v>23.46</v>
      </c>
      <c r="I303" s="24">
        <v>141.81</v>
      </c>
      <c r="J303" s="24">
        <v>0.03</v>
      </c>
      <c r="K303" s="24">
        <v>0</v>
      </c>
      <c r="L303" s="25">
        <v>0</v>
      </c>
      <c r="M303" s="217">
        <v>121.4</v>
      </c>
      <c r="N303" s="26">
        <v>91.06</v>
      </c>
      <c r="O303" s="26">
        <v>14</v>
      </c>
      <c r="P303" s="27">
        <v>0.1</v>
      </c>
    </row>
    <row r="304" spans="2:16" ht="18" customHeight="1">
      <c r="B304" s="71"/>
      <c r="C304" s="22" t="s">
        <v>100</v>
      </c>
      <c r="D304" s="23">
        <v>2.33</v>
      </c>
      <c r="E304" s="30">
        <v>20</v>
      </c>
      <c r="F304" s="97">
        <v>1.52</v>
      </c>
      <c r="G304" s="97">
        <v>0.12</v>
      </c>
      <c r="H304" s="97">
        <v>10.46</v>
      </c>
      <c r="I304" s="97">
        <v>46.6</v>
      </c>
      <c r="J304" s="34">
        <v>0.02</v>
      </c>
      <c r="K304" s="34">
        <v>0</v>
      </c>
      <c r="L304" s="34">
        <v>0</v>
      </c>
      <c r="M304" s="34">
        <v>4</v>
      </c>
      <c r="N304" s="34">
        <v>13</v>
      </c>
      <c r="O304" s="34">
        <v>2.8</v>
      </c>
      <c r="P304" s="35">
        <v>0.18</v>
      </c>
    </row>
    <row r="305" spans="2:16" ht="18" customHeight="1" thickBot="1">
      <c r="B305" s="123"/>
      <c r="C305" s="37" t="s">
        <v>72</v>
      </c>
      <c r="D305" s="11">
        <v>60.48</v>
      </c>
      <c r="E305" s="11">
        <v>180</v>
      </c>
      <c r="F305" s="39">
        <v>3.68</v>
      </c>
      <c r="G305" s="39">
        <v>2.88</v>
      </c>
      <c r="H305" s="39">
        <v>18.98</v>
      </c>
      <c r="I305" s="39">
        <v>45</v>
      </c>
      <c r="J305" s="39"/>
      <c r="K305" s="39"/>
      <c r="L305" s="39"/>
      <c r="M305" s="39"/>
      <c r="N305" s="39"/>
      <c r="O305" s="39"/>
      <c r="P305" s="40"/>
    </row>
    <row r="306" spans="2:16" ht="19.5" customHeight="1" thickBot="1">
      <c r="B306" s="41"/>
      <c r="C306" s="42" t="s">
        <v>13</v>
      </c>
      <c r="D306" s="43">
        <f>SUM(D300:D305)</f>
        <v>166</v>
      </c>
      <c r="E306" s="43">
        <f>SUM(E300:E305)</f>
        <v>625</v>
      </c>
      <c r="F306" s="43">
        <f aca="true" t="shared" si="36" ref="F306:P306">SUM(F300:F305)</f>
        <v>19.09</v>
      </c>
      <c r="G306" s="43">
        <f t="shared" si="36"/>
        <v>19.67</v>
      </c>
      <c r="H306" s="191">
        <f t="shared" si="36"/>
        <v>83.99</v>
      </c>
      <c r="I306" s="193">
        <f t="shared" si="36"/>
        <v>579.8299999999999</v>
      </c>
      <c r="J306" s="192">
        <f t="shared" si="36"/>
        <v>0.28</v>
      </c>
      <c r="K306" s="43">
        <f t="shared" si="36"/>
        <v>1.21</v>
      </c>
      <c r="L306" s="43">
        <f t="shared" si="36"/>
        <v>2.02</v>
      </c>
      <c r="M306" s="43">
        <f t="shared" si="36"/>
        <v>407.61</v>
      </c>
      <c r="N306" s="43">
        <f t="shared" si="36"/>
        <v>281.05</v>
      </c>
      <c r="O306" s="43">
        <f t="shared" si="36"/>
        <v>67.67</v>
      </c>
      <c r="P306" s="44">
        <f t="shared" si="36"/>
        <v>2.68</v>
      </c>
    </row>
    <row r="307" spans="2:16" ht="19.5" customHeight="1" thickBot="1">
      <c r="B307" s="233" t="s">
        <v>34</v>
      </c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5"/>
    </row>
    <row r="308" spans="2:16" ht="36.75" customHeight="1">
      <c r="B308" s="15" t="s">
        <v>95</v>
      </c>
      <c r="C308" s="16" t="s">
        <v>54</v>
      </c>
      <c r="D308" s="47">
        <v>37.68</v>
      </c>
      <c r="E308" s="18">
        <v>80</v>
      </c>
      <c r="F308" s="19">
        <v>0.39</v>
      </c>
      <c r="G308" s="19">
        <v>5.99</v>
      </c>
      <c r="H308" s="19">
        <v>2.61</v>
      </c>
      <c r="I308" s="19">
        <v>66.11</v>
      </c>
      <c r="J308" s="19">
        <v>0.04</v>
      </c>
      <c r="K308" s="19">
        <v>37.5</v>
      </c>
      <c r="L308" s="19">
        <v>0</v>
      </c>
      <c r="M308" s="19">
        <v>9.29</v>
      </c>
      <c r="N308" s="19">
        <v>17.32</v>
      </c>
      <c r="O308" s="19">
        <v>8.58</v>
      </c>
      <c r="P308" s="48">
        <v>0.49</v>
      </c>
    </row>
    <row r="309" spans="2:16" ht="36" customHeight="1">
      <c r="B309" s="21" t="s">
        <v>35</v>
      </c>
      <c r="C309" s="22" t="s">
        <v>179</v>
      </c>
      <c r="D309" s="124">
        <v>55.25</v>
      </c>
      <c r="E309" s="24">
        <v>275</v>
      </c>
      <c r="F309" s="25">
        <v>1.87</v>
      </c>
      <c r="G309" s="25">
        <v>2.58</v>
      </c>
      <c r="H309" s="25">
        <v>12.16</v>
      </c>
      <c r="I309" s="25">
        <v>80.52</v>
      </c>
      <c r="J309" s="25">
        <v>0.03</v>
      </c>
      <c r="K309" s="25">
        <v>20.05</v>
      </c>
      <c r="L309" s="25">
        <v>0.02</v>
      </c>
      <c r="M309" s="25">
        <v>40.71</v>
      </c>
      <c r="N309" s="25">
        <v>51.75</v>
      </c>
      <c r="O309" s="25">
        <v>28.32</v>
      </c>
      <c r="P309" s="51">
        <v>1.34</v>
      </c>
    </row>
    <row r="310" spans="2:16" ht="21.75" customHeight="1">
      <c r="B310" s="21" t="s">
        <v>81</v>
      </c>
      <c r="C310" s="28" t="s">
        <v>120</v>
      </c>
      <c r="D310" s="26">
        <v>88.14</v>
      </c>
      <c r="E310" s="24">
        <v>90</v>
      </c>
      <c r="F310" s="25">
        <v>12.61</v>
      </c>
      <c r="G310" s="25">
        <v>6.73</v>
      </c>
      <c r="H310" s="25">
        <v>9.94</v>
      </c>
      <c r="I310" s="25">
        <v>209.42</v>
      </c>
      <c r="J310" s="25">
        <v>0.12</v>
      </c>
      <c r="K310" s="25">
        <v>0.12</v>
      </c>
      <c r="L310" s="25">
        <v>0.23</v>
      </c>
      <c r="M310" s="25">
        <v>22.54</v>
      </c>
      <c r="N310" s="25">
        <v>142.32</v>
      </c>
      <c r="O310" s="25">
        <v>21.47</v>
      </c>
      <c r="P310" s="51">
        <v>2.03</v>
      </c>
    </row>
    <row r="311" spans="2:16" ht="18" customHeight="1">
      <c r="B311" s="21" t="s">
        <v>14</v>
      </c>
      <c r="C311" s="22" t="s">
        <v>77</v>
      </c>
      <c r="D311" s="26">
        <v>11.34</v>
      </c>
      <c r="E311" s="30">
        <v>150</v>
      </c>
      <c r="F311" s="31">
        <v>5.2</v>
      </c>
      <c r="G311" s="31">
        <v>3.77</v>
      </c>
      <c r="H311" s="31">
        <v>35.97</v>
      </c>
      <c r="I311" s="31">
        <v>200.64</v>
      </c>
      <c r="J311" s="31">
        <v>0.09</v>
      </c>
      <c r="K311" s="31">
        <v>0</v>
      </c>
      <c r="L311" s="31">
        <v>0.02</v>
      </c>
      <c r="M311" s="31">
        <v>10.71</v>
      </c>
      <c r="N311" s="31">
        <v>46.73</v>
      </c>
      <c r="O311" s="31">
        <v>8.56</v>
      </c>
      <c r="P311" s="89">
        <v>0.64</v>
      </c>
    </row>
    <row r="312" spans="2:16" ht="21" customHeight="1">
      <c r="B312" s="159" t="s">
        <v>25</v>
      </c>
      <c r="C312" s="28" t="s">
        <v>122</v>
      </c>
      <c r="D312" s="23">
        <v>23.78</v>
      </c>
      <c r="E312" s="26">
        <v>200</v>
      </c>
      <c r="F312" s="24">
        <v>0.26</v>
      </c>
      <c r="G312" s="24">
        <v>0</v>
      </c>
      <c r="H312" s="24">
        <v>24.92</v>
      </c>
      <c r="I312" s="24">
        <v>92.53</v>
      </c>
      <c r="J312" s="24">
        <v>0</v>
      </c>
      <c r="K312" s="24">
        <v>6</v>
      </c>
      <c r="L312" s="25">
        <v>0</v>
      </c>
      <c r="M312" s="24">
        <v>16.48</v>
      </c>
      <c r="N312" s="25">
        <v>6.4</v>
      </c>
      <c r="O312" s="25">
        <v>18.8</v>
      </c>
      <c r="P312" s="53">
        <v>0.23</v>
      </c>
    </row>
    <row r="313" spans="2:16" ht="18" customHeight="1">
      <c r="B313" s="21"/>
      <c r="C313" s="22" t="s">
        <v>100</v>
      </c>
      <c r="D313" s="23">
        <v>3.22</v>
      </c>
      <c r="E313" s="30">
        <v>20</v>
      </c>
      <c r="F313" s="97">
        <v>1.52</v>
      </c>
      <c r="G313" s="97">
        <v>0.12</v>
      </c>
      <c r="H313" s="97">
        <v>10.46</v>
      </c>
      <c r="I313" s="97">
        <v>46.6</v>
      </c>
      <c r="J313" s="34">
        <v>0.02</v>
      </c>
      <c r="K313" s="34">
        <v>0</v>
      </c>
      <c r="L313" s="34">
        <v>0</v>
      </c>
      <c r="M313" s="34">
        <v>4</v>
      </c>
      <c r="N313" s="34">
        <v>13</v>
      </c>
      <c r="O313" s="34">
        <v>2.8</v>
      </c>
      <c r="P313" s="35">
        <v>0.18</v>
      </c>
    </row>
    <row r="314" spans="2:16" ht="18" customHeight="1" thickBot="1">
      <c r="B314" s="54"/>
      <c r="C314" s="55" t="s">
        <v>151</v>
      </c>
      <c r="D314" s="11">
        <v>28.59</v>
      </c>
      <c r="E314" s="11">
        <v>75</v>
      </c>
      <c r="F314" s="38">
        <v>5.87</v>
      </c>
      <c r="G314" s="11">
        <v>8.45</v>
      </c>
      <c r="H314" s="11">
        <v>21.53</v>
      </c>
      <c r="I314" s="11">
        <v>150</v>
      </c>
      <c r="J314" s="11">
        <v>0.23</v>
      </c>
      <c r="K314" s="11">
        <v>0.19</v>
      </c>
      <c r="L314" s="11">
        <v>0.44</v>
      </c>
      <c r="M314" s="11">
        <v>36.38</v>
      </c>
      <c r="N314" s="11">
        <v>67.83</v>
      </c>
      <c r="O314" s="11">
        <v>7.04</v>
      </c>
      <c r="P314" s="12">
        <v>0.77</v>
      </c>
    </row>
    <row r="315" spans="2:16" ht="19.5" customHeight="1" thickBot="1">
      <c r="B315" s="56"/>
      <c r="C315" s="42" t="s">
        <v>13</v>
      </c>
      <c r="D315" s="125">
        <f>SUM(D308:D314)</f>
        <v>248</v>
      </c>
      <c r="E315" s="43">
        <f>SUM(E308:E314)</f>
        <v>890</v>
      </c>
      <c r="F315" s="43">
        <f aca="true" t="shared" si="37" ref="F315:P315">SUM(F308:F314)</f>
        <v>27.720000000000002</v>
      </c>
      <c r="G315" s="43">
        <f t="shared" si="37"/>
        <v>27.64</v>
      </c>
      <c r="H315" s="43">
        <f t="shared" si="37"/>
        <v>117.59</v>
      </c>
      <c r="I315" s="43">
        <f t="shared" si="37"/>
        <v>845.8199999999999</v>
      </c>
      <c r="J315" s="43">
        <f t="shared" si="37"/>
        <v>0.53</v>
      </c>
      <c r="K315" s="43">
        <f t="shared" si="37"/>
        <v>63.85999999999999</v>
      </c>
      <c r="L315" s="43">
        <f t="shared" si="37"/>
        <v>0.71</v>
      </c>
      <c r="M315" s="43">
        <f t="shared" si="37"/>
        <v>140.11</v>
      </c>
      <c r="N315" s="43">
        <f t="shared" si="37"/>
        <v>345.34999999999997</v>
      </c>
      <c r="O315" s="43">
        <f t="shared" si="37"/>
        <v>95.57</v>
      </c>
      <c r="P315" s="44">
        <f t="shared" si="37"/>
        <v>5.68</v>
      </c>
    </row>
    <row r="316" spans="2:16" ht="19.5" customHeight="1" thickBot="1">
      <c r="B316" s="56"/>
      <c r="C316" s="57" t="s">
        <v>27</v>
      </c>
      <c r="D316" s="58">
        <f>SUM(D306+D315)</f>
        <v>414</v>
      </c>
      <c r="E316" s="58"/>
      <c r="F316" s="58">
        <f>SUM(+F306+F315)</f>
        <v>46.81</v>
      </c>
      <c r="G316" s="58">
        <f aca="true" t="shared" si="38" ref="G316:P316">SUM(G306+G315)</f>
        <v>47.31</v>
      </c>
      <c r="H316" s="58">
        <f t="shared" si="38"/>
        <v>201.57999999999998</v>
      </c>
      <c r="I316" s="58">
        <f t="shared" si="38"/>
        <v>1425.6499999999999</v>
      </c>
      <c r="J316" s="58">
        <f t="shared" si="38"/>
        <v>0.81</v>
      </c>
      <c r="K316" s="58">
        <f t="shared" si="38"/>
        <v>65.07</v>
      </c>
      <c r="L316" s="58">
        <f t="shared" si="38"/>
        <v>2.73</v>
      </c>
      <c r="M316" s="58">
        <f t="shared" si="38"/>
        <v>547.72</v>
      </c>
      <c r="N316" s="58">
        <f t="shared" si="38"/>
        <v>626.4</v>
      </c>
      <c r="O316" s="58">
        <f t="shared" si="38"/>
        <v>163.24</v>
      </c>
      <c r="P316" s="59">
        <f t="shared" si="38"/>
        <v>8.36</v>
      </c>
    </row>
    <row r="319" spans="2:8" ht="18.75">
      <c r="B319" s="64"/>
      <c r="C319" s="2"/>
      <c r="D319" s="2"/>
      <c r="E319" s="2" t="s">
        <v>67</v>
      </c>
      <c r="F319" s="2"/>
      <c r="G319" s="2"/>
      <c r="H319" s="2"/>
    </row>
    <row r="320" spans="2:8" ht="18.75">
      <c r="B320" s="2" t="s">
        <v>41</v>
      </c>
      <c r="C320" s="120" t="s">
        <v>42</v>
      </c>
      <c r="D320" s="2"/>
      <c r="E320" s="2"/>
      <c r="F320" s="2"/>
      <c r="G320" s="2"/>
      <c r="H320" s="2"/>
    </row>
    <row r="321" spans="2:8" ht="15" customHeight="1">
      <c r="B321" s="2" t="s">
        <v>43</v>
      </c>
      <c r="C321" s="2" t="s">
        <v>50</v>
      </c>
      <c r="D321" s="2"/>
      <c r="E321" s="2"/>
      <c r="F321" s="2"/>
      <c r="G321" s="2"/>
      <c r="H321" s="2"/>
    </row>
    <row r="322" spans="2:3" ht="19.5" thickBot="1">
      <c r="B322" s="2" t="s">
        <v>137</v>
      </c>
      <c r="C322" s="2"/>
    </row>
    <row r="323" spans="2:16" ht="15" customHeight="1">
      <c r="B323" s="249" t="s">
        <v>0</v>
      </c>
      <c r="C323" s="246" t="s">
        <v>1</v>
      </c>
      <c r="D323" s="6" t="s">
        <v>21</v>
      </c>
      <c r="E323" s="228" t="s">
        <v>2</v>
      </c>
      <c r="F323" s="225" t="s">
        <v>3</v>
      </c>
      <c r="G323" s="226"/>
      <c r="H323" s="227"/>
      <c r="I323" s="228" t="s">
        <v>20</v>
      </c>
      <c r="J323" s="225" t="s">
        <v>19</v>
      </c>
      <c r="K323" s="226"/>
      <c r="L323" s="227"/>
      <c r="M323" s="225" t="s">
        <v>18</v>
      </c>
      <c r="N323" s="226"/>
      <c r="O323" s="226"/>
      <c r="P323" s="251"/>
    </row>
    <row r="324" spans="2:16" ht="38.25" thickBot="1">
      <c r="B324" s="250"/>
      <c r="C324" s="247"/>
      <c r="D324" s="9" t="s">
        <v>22</v>
      </c>
      <c r="E324" s="229"/>
      <c r="F324" s="11" t="s">
        <v>4</v>
      </c>
      <c r="G324" s="11" t="s">
        <v>5</v>
      </c>
      <c r="H324" s="11" t="s">
        <v>6</v>
      </c>
      <c r="I324" s="229"/>
      <c r="J324" s="11" t="s">
        <v>53</v>
      </c>
      <c r="K324" s="11" t="s">
        <v>7</v>
      </c>
      <c r="L324" s="11" t="s">
        <v>8</v>
      </c>
      <c r="M324" s="11" t="s">
        <v>9</v>
      </c>
      <c r="N324" s="11" t="s">
        <v>10</v>
      </c>
      <c r="O324" s="11" t="s">
        <v>15</v>
      </c>
      <c r="P324" s="12" t="s">
        <v>16</v>
      </c>
    </row>
    <row r="325" spans="2:16" ht="19.5" thickBot="1">
      <c r="B325" s="233" t="s">
        <v>33</v>
      </c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5"/>
    </row>
    <row r="326" spans="2:16" ht="18" customHeight="1">
      <c r="B326" s="15" t="s">
        <v>90</v>
      </c>
      <c r="C326" s="16" t="s">
        <v>180</v>
      </c>
      <c r="D326" s="17">
        <v>37.8</v>
      </c>
      <c r="E326" s="69">
        <v>210</v>
      </c>
      <c r="F326" s="70">
        <v>6.98</v>
      </c>
      <c r="G326" s="70">
        <v>9.87</v>
      </c>
      <c r="H326" s="70">
        <v>41.08</v>
      </c>
      <c r="I326" s="70">
        <v>288.12</v>
      </c>
      <c r="J326" s="70">
        <v>0.21</v>
      </c>
      <c r="K326" s="70">
        <v>0.97</v>
      </c>
      <c r="L326" s="70">
        <v>1.98</v>
      </c>
      <c r="M326" s="70">
        <v>132.21</v>
      </c>
      <c r="N326" s="70">
        <v>95.39</v>
      </c>
      <c r="O326" s="70">
        <v>43.82</v>
      </c>
      <c r="P326" s="20">
        <v>2.29</v>
      </c>
    </row>
    <row r="327" spans="2:16" ht="18" customHeight="1">
      <c r="B327" s="21" t="s">
        <v>40</v>
      </c>
      <c r="C327" s="22" t="s">
        <v>12</v>
      </c>
      <c r="D327" s="23">
        <v>15.76</v>
      </c>
      <c r="E327" s="30">
        <v>20</v>
      </c>
      <c r="F327" s="31">
        <v>4.68</v>
      </c>
      <c r="G327" s="31">
        <v>6</v>
      </c>
      <c r="H327" s="31">
        <v>0</v>
      </c>
      <c r="I327" s="31">
        <v>74.2</v>
      </c>
      <c r="J327" s="26">
        <v>0.01</v>
      </c>
      <c r="K327" s="26">
        <v>0.32</v>
      </c>
      <c r="L327" s="26">
        <v>0.05</v>
      </c>
      <c r="M327" s="26">
        <v>200</v>
      </c>
      <c r="N327" s="26">
        <v>108.8</v>
      </c>
      <c r="O327" s="26">
        <v>9.4</v>
      </c>
      <c r="P327" s="27">
        <v>0.12</v>
      </c>
    </row>
    <row r="328" spans="2:16" ht="18" customHeight="1">
      <c r="B328" s="21" t="s">
        <v>39</v>
      </c>
      <c r="C328" s="90" t="s">
        <v>126</v>
      </c>
      <c r="D328" s="23">
        <v>2.59</v>
      </c>
      <c r="E328" s="29">
        <v>200</v>
      </c>
      <c r="F328" s="106">
        <v>0.19</v>
      </c>
      <c r="G328" s="106">
        <v>0</v>
      </c>
      <c r="H328" s="106">
        <v>13.63</v>
      </c>
      <c r="I328" s="106">
        <v>54.9</v>
      </c>
      <c r="J328" s="106">
        <v>0</v>
      </c>
      <c r="K328" s="106">
        <v>0.1</v>
      </c>
      <c r="L328" s="107">
        <v>0</v>
      </c>
      <c r="M328" s="106">
        <v>5.25</v>
      </c>
      <c r="N328" s="52">
        <v>8.25</v>
      </c>
      <c r="O328" s="52">
        <v>4.4</v>
      </c>
      <c r="P328" s="91">
        <v>0.82</v>
      </c>
    </row>
    <row r="329" spans="2:16" ht="17.25" customHeight="1" thickBot="1">
      <c r="B329" s="56"/>
      <c r="C329" s="55" t="s">
        <v>161</v>
      </c>
      <c r="D329" s="11">
        <v>6.25</v>
      </c>
      <c r="E329" s="11">
        <v>100</v>
      </c>
      <c r="F329" s="11">
        <v>7.46</v>
      </c>
      <c r="G329" s="11">
        <v>0.9</v>
      </c>
      <c r="H329" s="11">
        <v>48.86</v>
      </c>
      <c r="I329" s="11">
        <v>223</v>
      </c>
      <c r="J329" s="11">
        <v>0.14</v>
      </c>
      <c r="K329" s="11">
        <v>0</v>
      </c>
      <c r="L329" s="11">
        <v>0</v>
      </c>
      <c r="M329" s="11">
        <v>26.5</v>
      </c>
      <c r="N329" s="11">
        <v>122</v>
      </c>
      <c r="O329" s="11">
        <v>34.5</v>
      </c>
      <c r="P329" s="12">
        <v>0.92</v>
      </c>
    </row>
    <row r="330" spans="2:16" ht="19.5" customHeight="1" thickBot="1">
      <c r="B330" s="56"/>
      <c r="C330" s="42" t="s">
        <v>13</v>
      </c>
      <c r="D330" s="43">
        <f>SUM(D326:D329)</f>
        <v>62.39999999999999</v>
      </c>
      <c r="E330" s="43">
        <f>SUM(E326:E329)</f>
        <v>530</v>
      </c>
      <c r="F330" s="43">
        <f aca="true" t="shared" si="39" ref="F330:P330">SUM(F326:F329)</f>
        <v>19.31</v>
      </c>
      <c r="G330" s="43">
        <f t="shared" si="39"/>
        <v>16.77</v>
      </c>
      <c r="H330" s="43">
        <f t="shared" si="39"/>
        <v>103.57</v>
      </c>
      <c r="I330" s="43">
        <f t="shared" si="39"/>
        <v>640.22</v>
      </c>
      <c r="J330" s="43">
        <f t="shared" si="39"/>
        <v>0.36</v>
      </c>
      <c r="K330" s="43">
        <f t="shared" si="39"/>
        <v>1.3900000000000001</v>
      </c>
      <c r="L330" s="43">
        <f t="shared" si="39"/>
        <v>2.03</v>
      </c>
      <c r="M330" s="43">
        <f t="shared" si="39"/>
        <v>363.96000000000004</v>
      </c>
      <c r="N330" s="43">
        <f t="shared" si="39"/>
        <v>334.44</v>
      </c>
      <c r="O330" s="43">
        <f t="shared" si="39"/>
        <v>92.12</v>
      </c>
      <c r="P330" s="44">
        <f t="shared" si="39"/>
        <v>4.15</v>
      </c>
    </row>
    <row r="331" spans="2:16" ht="19.5" customHeight="1" thickBot="1">
      <c r="B331" s="233" t="s">
        <v>34</v>
      </c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5"/>
    </row>
    <row r="332" spans="2:16" ht="35.25" customHeight="1">
      <c r="B332" s="15" t="s">
        <v>95</v>
      </c>
      <c r="C332" s="16" t="s">
        <v>54</v>
      </c>
      <c r="D332" s="126">
        <v>47.85</v>
      </c>
      <c r="E332" s="69">
        <v>100</v>
      </c>
      <c r="F332" s="19">
        <v>0.52</v>
      </c>
      <c r="G332" s="19">
        <v>7.99</v>
      </c>
      <c r="H332" s="19">
        <v>3.48</v>
      </c>
      <c r="I332" s="19">
        <v>88.15</v>
      </c>
      <c r="J332" s="19">
        <v>0.05</v>
      </c>
      <c r="K332" s="19">
        <v>50</v>
      </c>
      <c r="L332" s="19">
        <v>0</v>
      </c>
      <c r="M332" s="19">
        <v>12.39</v>
      </c>
      <c r="N332" s="19">
        <v>23.09</v>
      </c>
      <c r="O332" s="19">
        <v>11.44</v>
      </c>
      <c r="P332" s="20">
        <v>0.65</v>
      </c>
    </row>
    <row r="333" spans="2:16" ht="34.5" customHeight="1">
      <c r="B333" s="21" t="s">
        <v>35</v>
      </c>
      <c r="C333" s="22" t="s">
        <v>181</v>
      </c>
      <c r="D333" s="124">
        <v>62.05</v>
      </c>
      <c r="E333" s="24">
        <v>280</v>
      </c>
      <c r="F333" s="199">
        <v>1.98</v>
      </c>
      <c r="G333" s="199">
        <v>3.22</v>
      </c>
      <c r="H333" s="199">
        <v>13.3</v>
      </c>
      <c r="I333" s="199">
        <v>93.08</v>
      </c>
      <c r="J333" s="199">
        <v>0.06</v>
      </c>
      <c r="K333" s="199">
        <v>21.58</v>
      </c>
      <c r="L333" s="199">
        <v>0.02</v>
      </c>
      <c r="M333" s="199">
        <v>38.63</v>
      </c>
      <c r="N333" s="199">
        <v>53.93</v>
      </c>
      <c r="O333" s="199">
        <v>31.3</v>
      </c>
      <c r="P333" s="200">
        <v>1.34</v>
      </c>
    </row>
    <row r="334" spans="2:16" ht="21" customHeight="1">
      <c r="B334" s="21" t="s">
        <v>81</v>
      </c>
      <c r="C334" s="28" t="s">
        <v>120</v>
      </c>
      <c r="D334" s="23">
        <v>97.93</v>
      </c>
      <c r="E334" s="24">
        <v>100</v>
      </c>
      <c r="F334" s="25">
        <v>14.01</v>
      </c>
      <c r="G334" s="25">
        <v>7.48</v>
      </c>
      <c r="H334" s="25">
        <v>11.04</v>
      </c>
      <c r="I334" s="25">
        <v>232.69</v>
      </c>
      <c r="J334" s="25">
        <v>0.13</v>
      </c>
      <c r="K334" s="25">
        <v>0.13</v>
      </c>
      <c r="L334" s="25">
        <v>0.25</v>
      </c>
      <c r="M334" s="25">
        <v>25.04</v>
      </c>
      <c r="N334" s="25">
        <v>158.13</v>
      </c>
      <c r="O334" s="25">
        <v>23.85</v>
      </c>
      <c r="P334" s="51">
        <v>2.26</v>
      </c>
    </row>
    <row r="335" spans="2:16" ht="18" customHeight="1">
      <c r="B335" s="21" t="s">
        <v>14</v>
      </c>
      <c r="C335" s="22" t="s">
        <v>61</v>
      </c>
      <c r="D335" s="23">
        <v>13.61</v>
      </c>
      <c r="E335" s="30">
        <v>180</v>
      </c>
      <c r="F335" s="97">
        <v>6.24</v>
      </c>
      <c r="G335" s="97">
        <v>4.52</v>
      </c>
      <c r="H335" s="97">
        <v>43.16</v>
      </c>
      <c r="I335" s="97">
        <v>240.77</v>
      </c>
      <c r="J335" s="97">
        <v>0.11</v>
      </c>
      <c r="K335" s="97">
        <v>0</v>
      </c>
      <c r="L335" s="97">
        <v>0.03</v>
      </c>
      <c r="M335" s="97">
        <v>12.85</v>
      </c>
      <c r="N335" s="97">
        <v>56.07</v>
      </c>
      <c r="O335" s="97">
        <v>10.27</v>
      </c>
      <c r="P335" s="78">
        <v>0.77</v>
      </c>
    </row>
    <row r="336" spans="2:16" ht="17.25" customHeight="1">
      <c r="B336" s="159" t="s">
        <v>25</v>
      </c>
      <c r="C336" s="28" t="s">
        <v>122</v>
      </c>
      <c r="D336" s="23">
        <v>23.78</v>
      </c>
      <c r="E336" s="26">
        <v>200</v>
      </c>
      <c r="F336" s="24">
        <v>0.26</v>
      </c>
      <c r="G336" s="24">
        <v>0</v>
      </c>
      <c r="H336" s="24">
        <v>24.92</v>
      </c>
      <c r="I336" s="24">
        <v>92.53</v>
      </c>
      <c r="J336" s="24">
        <v>0</v>
      </c>
      <c r="K336" s="24">
        <v>6</v>
      </c>
      <c r="L336" s="25">
        <v>0</v>
      </c>
      <c r="M336" s="24">
        <v>16.48</v>
      </c>
      <c r="N336" s="25">
        <v>6.4</v>
      </c>
      <c r="O336" s="25">
        <v>18.8</v>
      </c>
      <c r="P336" s="53">
        <v>0.23</v>
      </c>
    </row>
    <row r="337" spans="2:16" ht="18" customHeight="1">
      <c r="B337" s="21"/>
      <c r="C337" s="22" t="s">
        <v>100</v>
      </c>
      <c r="D337" s="26">
        <v>4.59</v>
      </c>
      <c r="E337" s="30">
        <v>20</v>
      </c>
      <c r="F337" s="97">
        <v>1.52</v>
      </c>
      <c r="G337" s="97">
        <v>0.12</v>
      </c>
      <c r="H337" s="97">
        <v>10.46</v>
      </c>
      <c r="I337" s="97">
        <v>46.6</v>
      </c>
      <c r="J337" s="34">
        <v>0.02</v>
      </c>
      <c r="K337" s="34">
        <v>0</v>
      </c>
      <c r="L337" s="34">
        <v>0</v>
      </c>
      <c r="M337" s="34">
        <v>4</v>
      </c>
      <c r="N337" s="34">
        <v>13</v>
      </c>
      <c r="O337" s="34">
        <v>2.8</v>
      </c>
      <c r="P337" s="35">
        <v>0.18</v>
      </c>
    </row>
    <row r="338" spans="2:16" ht="18" customHeight="1">
      <c r="B338" s="21"/>
      <c r="C338" s="28" t="s">
        <v>72</v>
      </c>
      <c r="D338" s="26">
        <v>65.78</v>
      </c>
      <c r="E338" s="52">
        <v>180</v>
      </c>
      <c r="F338" s="179">
        <v>3.68</v>
      </c>
      <c r="G338" s="179">
        <v>2.88</v>
      </c>
      <c r="H338" s="179">
        <v>18.98</v>
      </c>
      <c r="I338" s="180">
        <v>45</v>
      </c>
      <c r="J338" s="180"/>
      <c r="K338" s="180"/>
      <c r="L338" s="180"/>
      <c r="M338" s="172"/>
      <c r="N338" s="172"/>
      <c r="O338" s="172"/>
      <c r="P338" s="178"/>
    </row>
    <row r="339" spans="2:16" ht="18" customHeight="1" thickBot="1">
      <c r="B339" s="56"/>
      <c r="C339" s="55" t="s">
        <v>151</v>
      </c>
      <c r="D339" s="162">
        <v>36.01</v>
      </c>
      <c r="E339" s="11">
        <v>80</v>
      </c>
      <c r="F339" s="38">
        <v>5.87</v>
      </c>
      <c r="G339" s="11">
        <v>8.45</v>
      </c>
      <c r="H339" s="11">
        <v>51.53</v>
      </c>
      <c r="I339" s="11">
        <v>150</v>
      </c>
      <c r="J339" s="11">
        <v>0.23</v>
      </c>
      <c r="K339" s="11">
        <v>0.19</v>
      </c>
      <c r="L339" s="11">
        <v>0.44</v>
      </c>
      <c r="M339" s="11">
        <v>36.38</v>
      </c>
      <c r="N339" s="11">
        <v>67.83</v>
      </c>
      <c r="O339" s="11">
        <v>7.04</v>
      </c>
      <c r="P339" s="12">
        <v>0.77</v>
      </c>
    </row>
    <row r="340" spans="2:16" ht="19.5" customHeight="1" thickBot="1">
      <c r="B340" s="56"/>
      <c r="C340" s="42" t="s">
        <v>13</v>
      </c>
      <c r="D340" s="43">
        <f>SUM(D332:D339)</f>
        <v>351.6</v>
      </c>
      <c r="E340" s="43">
        <f>SUM(E332:E339)</f>
        <v>1140</v>
      </c>
      <c r="F340" s="43">
        <f aca="true" t="shared" si="40" ref="F340:P340">SUM(F332:F339)</f>
        <v>34.08</v>
      </c>
      <c r="G340" s="43">
        <f t="shared" si="40"/>
        <v>34.66</v>
      </c>
      <c r="H340" s="43">
        <f t="shared" si="40"/>
        <v>176.87</v>
      </c>
      <c r="I340" s="43">
        <f t="shared" si="40"/>
        <v>988.82</v>
      </c>
      <c r="J340" s="43">
        <f t="shared" si="40"/>
        <v>0.6</v>
      </c>
      <c r="K340" s="43">
        <f t="shared" si="40"/>
        <v>77.89999999999999</v>
      </c>
      <c r="L340" s="43">
        <f t="shared" si="40"/>
        <v>0.74</v>
      </c>
      <c r="M340" s="43">
        <f t="shared" si="40"/>
        <v>145.77</v>
      </c>
      <c r="N340" s="43">
        <f t="shared" si="40"/>
        <v>378.44999999999993</v>
      </c>
      <c r="O340" s="43">
        <f t="shared" si="40"/>
        <v>105.5</v>
      </c>
      <c r="P340" s="44">
        <f t="shared" si="40"/>
        <v>6.199999999999999</v>
      </c>
    </row>
    <row r="341" spans="2:16" ht="19.5" customHeight="1" thickBot="1">
      <c r="B341" s="56"/>
      <c r="C341" s="57" t="s">
        <v>27</v>
      </c>
      <c r="D341" s="58">
        <f>SUM(D330+D340)</f>
        <v>414</v>
      </c>
      <c r="E341" s="58"/>
      <c r="F341" s="58">
        <f>SUM(F330+F340)</f>
        <v>53.39</v>
      </c>
      <c r="G341" s="58">
        <f>SUM(G330+G340)</f>
        <v>51.42999999999999</v>
      </c>
      <c r="H341" s="58">
        <f>SUM(+H330+H340)</f>
        <v>280.44</v>
      </c>
      <c r="I341" s="58">
        <f>SUM(+I330+I340)</f>
        <v>1629.04</v>
      </c>
      <c r="J341" s="58">
        <f aca="true" t="shared" si="41" ref="J341:P341">SUM(J330+J340)</f>
        <v>0.96</v>
      </c>
      <c r="K341" s="58">
        <f t="shared" si="41"/>
        <v>79.28999999999999</v>
      </c>
      <c r="L341" s="58">
        <f t="shared" si="41"/>
        <v>2.7699999999999996</v>
      </c>
      <c r="M341" s="58">
        <f t="shared" si="41"/>
        <v>509.73</v>
      </c>
      <c r="N341" s="58">
        <f t="shared" si="41"/>
        <v>712.8899999999999</v>
      </c>
      <c r="O341" s="58">
        <f t="shared" si="41"/>
        <v>197.62</v>
      </c>
      <c r="P341" s="59">
        <f t="shared" si="41"/>
        <v>10.35</v>
      </c>
    </row>
    <row r="344" spans="2:16" ht="18.75">
      <c r="B344" s="64"/>
      <c r="C344" s="3"/>
      <c r="D344" s="3"/>
      <c r="E344" s="3" t="s">
        <v>65</v>
      </c>
      <c r="F344" s="3"/>
      <c r="G344" s="3"/>
      <c r="H344" s="3"/>
      <c r="I344" s="127"/>
      <c r="J344" s="127"/>
      <c r="K344" s="127"/>
      <c r="L344" s="127"/>
      <c r="M344" s="127"/>
      <c r="N344" s="127"/>
      <c r="O344" s="127"/>
      <c r="P344" s="127"/>
    </row>
    <row r="345" spans="2:16" ht="18.75">
      <c r="B345" s="3" t="s">
        <v>41</v>
      </c>
      <c r="C345" s="120" t="s">
        <v>47</v>
      </c>
      <c r="D345" s="3"/>
      <c r="E345" s="3"/>
      <c r="F345" s="3"/>
      <c r="G345" s="3"/>
      <c r="H345" s="3"/>
      <c r="I345" s="127"/>
      <c r="J345" s="127"/>
      <c r="K345" s="127"/>
      <c r="L345" s="127"/>
      <c r="M345" s="127"/>
      <c r="N345" s="127"/>
      <c r="O345" s="127"/>
      <c r="P345" s="127"/>
    </row>
    <row r="346" spans="2:16" ht="18.75">
      <c r="B346" s="3" t="s">
        <v>43</v>
      </c>
      <c r="C346" s="3" t="s">
        <v>50</v>
      </c>
      <c r="D346" s="3"/>
      <c r="E346" s="3"/>
      <c r="F346" s="3"/>
      <c r="G346" s="3"/>
      <c r="H346" s="3"/>
      <c r="I346" s="127"/>
      <c r="J346" s="127"/>
      <c r="K346" s="127"/>
      <c r="L346" s="127"/>
      <c r="M346" s="127"/>
      <c r="N346" s="127"/>
      <c r="O346" s="127"/>
      <c r="P346" s="127"/>
    </row>
    <row r="347" spans="2:16" ht="19.5" thickBot="1">
      <c r="B347" s="2" t="s">
        <v>137</v>
      </c>
      <c r="C347" s="2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 ht="18.75">
      <c r="B348" s="242" t="s">
        <v>0</v>
      </c>
      <c r="C348" s="244" t="s">
        <v>1</v>
      </c>
      <c r="D348" s="128" t="s">
        <v>21</v>
      </c>
      <c r="E348" s="220" t="s">
        <v>2</v>
      </c>
      <c r="F348" s="222" t="s">
        <v>3</v>
      </c>
      <c r="G348" s="223"/>
      <c r="H348" s="224"/>
      <c r="I348" s="220" t="s">
        <v>20</v>
      </c>
      <c r="J348" s="222" t="s">
        <v>19</v>
      </c>
      <c r="K348" s="223"/>
      <c r="L348" s="224"/>
      <c r="M348" s="222" t="s">
        <v>18</v>
      </c>
      <c r="N348" s="223"/>
      <c r="O348" s="223"/>
      <c r="P348" s="248"/>
    </row>
    <row r="349" spans="2:16" ht="38.25" thickBot="1">
      <c r="B349" s="243"/>
      <c r="C349" s="245"/>
      <c r="D349" s="129" t="s">
        <v>22</v>
      </c>
      <c r="E349" s="221"/>
      <c r="F349" s="131" t="s">
        <v>4</v>
      </c>
      <c r="G349" s="131" t="s">
        <v>5</v>
      </c>
      <c r="H349" s="131" t="s">
        <v>6</v>
      </c>
      <c r="I349" s="221"/>
      <c r="J349" s="131" t="s">
        <v>53</v>
      </c>
      <c r="K349" s="131" t="s">
        <v>7</v>
      </c>
      <c r="L349" s="131" t="s">
        <v>8</v>
      </c>
      <c r="M349" s="131" t="s">
        <v>9</v>
      </c>
      <c r="N349" s="131" t="s">
        <v>10</v>
      </c>
      <c r="O349" s="131" t="s">
        <v>15</v>
      </c>
      <c r="P349" s="132" t="s">
        <v>16</v>
      </c>
    </row>
    <row r="350" spans="2:16" ht="19.5" thickBot="1">
      <c r="B350" s="230" t="s">
        <v>33</v>
      </c>
      <c r="C350" s="231"/>
      <c r="D350" s="231"/>
      <c r="E350" s="231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2"/>
    </row>
    <row r="351" spans="2:16" ht="18.75">
      <c r="B351" s="15"/>
      <c r="C351" s="16" t="s">
        <v>115</v>
      </c>
      <c r="D351" s="47">
        <v>25.92</v>
      </c>
      <c r="E351" s="18">
        <v>60</v>
      </c>
      <c r="F351" s="19">
        <v>0.48</v>
      </c>
      <c r="G351" s="19">
        <v>0</v>
      </c>
      <c r="H351" s="19">
        <v>1.8</v>
      </c>
      <c r="I351" s="19">
        <v>9</v>
      </c>
      <c r="J351" s="19">
        <v>0.02</v>
      </c>
      <c r="K351" s="19">
        <v>6</v>
      </c>
      <c r="L351" s="19">
        <v>0</v>
      </c>
      <c r="M351" s="19">
        <v>13.8</v>
      </c>
      <c r="N351" s="19">
        <v>25.2</v>
      </c>
      <c r="O351" s="19">
        <v>8.4</v>
      </c>
      <c r="P351" s="48">
        <v>0.54</v>
      </c>
    </row>
    <row r="352" spans="2:16" ht="18.75">
      <c r="B352" s="159" t="s">
        <v>56</v>
      </c>
      <c r="C352" s="90" t="s">
        <v>182</v>
      </c>
      <c r="D352" s="34">
        <v>82.97</v>
      </c>
      <c r="E352" s="181">
        <v>90</v>
      </c>
      <c r="F352" s="33">
        <v>13.39</v>
      </c>
      <c r="G352" s="33">
        <v>14.71</v>
      </c>
      <c r="H352" s="33">
        <v>15.41</v>
      </c>
      <c r="I352" s="25">
        <v>296.66</v>
      </c>
      <c r="J352" s="33">
        <v>0.12</v>
      </c>
      <c r="K352" s="33">
        <v>1.77</v>
      </c>
      <c r="L352" s="33">
        <v>0.23</v>
      </c>
      <c r="M352" s="34">
        <v>152.33</v>
      </c>
      <c r="N352" s="34">
        <v>113.24</v>
      </c>
      <c r="O352" s="34">
        <v>35.95</v>
      </c>
      <c r="P352" s="35">
        <v>2</v>
      </c>
    </row>
    <row r="353" spans="2:16" ht="18" customHeight="1">
      <c r="B353" s="21" t="s">
        <v>55</v>
      </c>
      <c r="C353" s="22" t="s">
        <v>26</v>
      </c>
      <c r="D353" s="26">
        <v>26.78</v>
      </c>
      <c r="E353" s="181">
        <v>150</v>
      </c>
      <c r="F353" s="33">
        <v>4.07</v>
      </c>
      <c r="G353" s="33">
        <v>4.1</v>
      </c>
      <c r="H353" s="33">
        <v>32</v>
      </c>
      <c r="I353" s="33">
        <v>148.04</v>
      </c>
      <c r="J353" s="34">
        <v>0.17</v>
      </c>
      <c r="K353" s="34">
        <v>25.88</v>
      </c>
      <c r="L353" s="34">
        <v>0.47</v>
      </c>
      <c r="M353" s="34">
        <v>91.8</v>
      </c>
      <c r="N353" s="34">
        <v>95.91</v>
      </c>
      <c r="O353" s="34">
        <v>32.81</v>
      </c>
      <c r="P353" s="35">
        <v>0.17</v>
      </c>
    </row>
    <row r="354" spans="2:16" ht="21" customHeight="1">
      <c r="B354" s="168" t="s">
        <v>89</v>
      </c>
      <c r="C354" s="28" t="s">
        <v>122</v>
      </c>
      <c r="D354" s="172">
        <v>28.6</v>
      </c>
      <c r="E354" s="26">
        <v>200</v>
      </c>
      <c r="F354" s="24">
        <v>0.26</v>
      </c>
      <c r="G354" s="24">
        <v>0</v>
      </c>
      <c r="H354" s="24">
        <v>24.92</v>
      </c>
      <c r="I354" s="24">
        <v>92.53</v>
      </c>
      <c r="J354" s="24">
        <v>0</v>
      </c>
      <c r="K354" s="24">
        <v>6</v>
      </c>
      <c r="L354" s="25">
        <v>0</v>
      </c>
      <c r="M354" s="24">
        <v>16.48</v>
      </c>
      <c r="N354" s="25">
        <v>6.4</v>
      </c>
      <c r="O354" s="25">
        <v>18.8</v>
      </c>
      <c r="P354" s="24">
        <v>0.23</v>
      </c>
    </row>
    <row r="355" spans="2:16" ht="18" customHeight="1">
      <c r="B355" s="21"/>
      <c r="C355" s="22" t="s">
        <v>107</v>
      </c>
      <c r="D355" s="23">
        <v>1.73</v>
      </c>
      <c r="E355" s="169">
        <v>20</v>
      </c>
      <c r="F355" s="25">
        <v>1.46</v>
      </c>
      <c r="G355" s="25">
        <v>0.24</v>
      </c>
      <c r="H355" s="25">
        <v>9.08</v>
      </c>
      <c r="I355" s="170">
        <v>42.6</v>
      </c>
      <c r="J355" s="31">
        <v>0.03</v>
      </c>
      <c r="K355" s="31">
        <v>0</v>
      </c>
      <c r="L355" s="31">
        <v>0</v>
      </c>
      <c r="M355" s="31">
        <v>6.6</v>
      </c>
      <c r="N355" s="31">
        <v>35.8</v>
      </c>
      <c r="O355" s="31">
        <v>11</v>
      </c>
      <c r="P355" s="31">
        <v>0.18</v>
      </c>
    </row>
    <row r="356" spans="2:16" ht="18" customHeight="1" thickBot="1">
      <c r="B356" s="54"/>
      <c r="C356" s="55"/>
      <c r="D356" s="11"/>
      <c r="E356" s="11"/>
      <c r="F356" s="38"/>
      <c r="G356" s="11"/>
      <c r="H356" s="11"/>
      <c r="I356" s="11"/>
      <c r="J356" s="11"/>
      <c r="K356" s="11"/>
      <c r="L356" s="11"/>
      <c r="M356" s="11"/>
      <c r="N356" s="11"/>
      <c r="O356" s="11"/>
      <c r="P356" s="12"/>
    </row>
    <row r="357" spans="2:16" ht="19.5" customHeight="1" thickBot="1">
      <c r="B357" s="133"/>
      <c r="C357" s="134" t="s">
        <v>13</v>
      </c>
      <c r="D357" s="207">
        <f>SUM(D351:D356)</f>
        <v>166</v>
      </c>
      <c r="E357" s="218">
        <f>SUM(E351:E356)</f>
        <v>520</v>
      </c>
      <c r="F357" s="208">
        <f aca="true" t="shared" si="42" ref="F357:P357">SUM(F351:F356)</f>
        <v>19.660000000000004</v>
      </c>
      <c r="G357" s="135">
        <f t="shared" si="42"/>
        <v>19.05</v>
      </c>
      <c r="H357" s="135">
        <f t="shared" si="42"/>
        <v>83.21</v>
      </c>
      <c r="I357" s="135">
        <f t="shared" si="42"/>
        <v>588.83</v>
      </c>
      <c r="J357" s="135">
        <f t="shared" si="42"/>
        <v>0.33999999999999997</v>
      </c>
      <c r="K357" s="135">
        <f t="shared" si="42"/>
        <v>39.65</v>
      </c>
      <c r="L357" s="135">
        <f t="shared" si="42"/>
        <v>0.7</v>
      </c>
      <c r="M357" s="135">
        <f t="shared" si="42"/>
        <v>281.01000000000005</v>
      </c>
      <c r="N357" s="135">
        <f t="shared" si="42"/>
        <v>276.55</v>
      </c>
      <c r="O357" s="135">
        <f t="shared" si="42"/>
        <v>106.96</v>
      </c>
      <c r="P357" s="135">
        <f t="shared" si="42"/>
        <v>3.12</v>
      </c>
    </row>
    <row r="358" spans="2:16" ht="19.5" customHeight="1" thickBot="1">
      <c r="B358" s="230" t="s">
        <v>34</v>
      </c>
      <c r="C358" s="231"/>
      <c r="D358" s="231"/>
      <c r="E358" s="231"/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2"/>
    </row>
    <row r="359" spans="2:16" ht="18.75">
      <c r="B359" s="15" t="s">
        <v>96</v>
      </c>
      <c r="C359" s="16" t="s">
        <v>97</v>
      </c>
      <c r="D359" s="93">
        <v>33.38</v>
      </c>
      <c r="E359" s="18">
        <v>60</v>
      </c>
      <c r="F359" s="19">
        <v>0.64</v>
      </c>
      <c r="G359" s="19">
        <v>3</v>
      </c>
      <c r="H359" s="19">
        <v>3.22</v>
      </c>
      <c r="I359" s="19">
        <v>41.84</v>
      </c>
      <c r="J359" s="19">
        <v>0.04</v>
      </c>
      <c r="K359" s="19">
        <v>67.65</v>
      </c>
      <c r="L359" s="19">
        <v>0</v>
      </c>
      <c r="M359" s="19">
        <v>10.58</v>
      </c>
      <c r="N359" s="19">
        <v>15.28</v>
      </c>
      <c r="O359" s="19">
        <v>9.6</v>
      </c>
      <c r="P359" s="48">
        <v>0.47</v>
      </c>
    </row>
    <row r="360" spans="2:16" ht="18" customHeight="1">
      <c r="B360" s="21" t="s">
        <v>99</v>
      </c>
      <c r="C360" s="22" t="s">
        <v>183</v>
      </c>
      <c r="D360" s="23">
        <v>54.06</v>
      </c>
      <c r="E360" s="26">
        <v>275</v>
      </c>
      <c r="F360" s="33">
        <v>4.45</v>
      </c>
      <c r="G360" s="33">
        <v>10.04</v>
      </c>
      <c r="H360" s="33">
        <v>13.11</v>
      </c>
      <c r="I360" s="33">
        <v>177.53</v>
      </c>
      <c r="J360" s="33">
        <v>0.11</v>
      </c>
      <c r="K360" s="33">
        <v>11.25</v>
      </c>
      <c r="L360" s="33" t="s">
        <v>62</v>
      </c>
      <c r="M360" s="33">
        <v>30.34</v>
      </c>
      <c r="N360" s="33">
        <v>123.5</v>
      </c>
      <c r="O360" s="25">
        <v>31.57</v>
      </c>
      <c r="P360" s="27">
        <v>1.94</v>
      </c>
    </row>
    <row r="361" spans="2:16" ht="18" customHeight="1">
      <c r="B361" s="21" t="s">
        <v>57</v>
      </c>
      <c r="C361" s="22" t="s">
        <v>184</v>
      </c>
      <c r="D361" s="26">
        <v>95.42</v>
      </c>
      <c r="E361" s="24">
        <v>100</v>
      </c>
      <c r="F361" s="25">
        <v>11.28</v>
      </c>
      <c r="G361" s="25">
        <v>9.6</v>
      </c>
      <c r="H361" s="25">
        <v>3.57</v>
      </c>
      <c r="I361" s="25">
        <v>154.5</v>
      </c>
      <c r="J361" s="25">
        <v>0.1</v>
      </c>
      <c r="K361" s="25">
        <v>1.9</v>
      </c>
      <c r="L361" s="25">
        <v>0</v>
      </c>
      <c r="M361" s="25">
        <v>13.1</v>
      </c>
      <c r="N361" s="25">
        <v>173.97</v>
      </c>
      <c r="O361" s="25">
        <v>19.09</v>
      </c>
      <c r="P361" s="51">
        <v>4.43</v>
      </c>
    </row>
    <row r="362" spans="2:16" ht="18" customHeight="1">
      <c r="B362" s="21" t="s">
        <v>90</v>
      </c>
      <c r="C362" s="22" t="s">
        <v>141</v>
      </c>
      <c r="D362" s="23">
        <v>9.92</v>
      </c>
      <c r="E362" s="24">
        <v>150</v>
      </c>
      <c r="F362" s="25">
        <v>3.92</v>
      </c>
      <c r="G362" s="25">
        <v>3.91</v>
      </c>
      <c r="H362" s="25">
        <v>29.13</v>
      </c>
      <c r="I362" s="25">
        <v>158.9</v>
      </c>
      <c r="J362" s="25">
        <v>0.06</v>
      </c>
      <c r="K362" s="25">
        <v>0</v>
      </c>
      <c r="L362" s="25">
        <v>0.02</v>
      </c>
      <c r="M362" s="25">
        <v>16.18</v>
      </c>
      <c r="N362" s="25">
        <v>55.51</v>
      </c>
      <c r="O362" s="25">
        <v>19.22</v>
      </c>
      <c r="P362" s="51">
        <v>1.36</v>
      </c>
    </row>
    <row r="363" spans="2:16" ht="19.5" customHeight="1">
      <c r="B363" s="159" t="s">
        <v>25</v>
      </c>
      <c r="C363" s="28" t="s">
        <v>131</v>
      </c>
      <c r="D363" s="23">
        <v>29.25</v>
      </c>
      <c r="E363" s="26">
        <v>200</v>
      </c>
      <c r="F363" s="24">
        <v>0.26</v>
      </c>
      <c r="G363" s="24">
        <v>0</v>
      </c>
      <c r="H363" s="24">
        <v>24.92</v>
      </c>
      <c r="I363" s="24">
        <v>92.53</v>
      </c>
      <c r="J363" s="24">
        <v>0</v>
      </c>
      <c r="K363" s="24">
        <v>6</v>
      </c>
      <c r="L363" s="25">
        <v>0</v>
      </c>
      <c r="M363" s="24">
        <v>16.48</v>
      </c>
      <c r="N363" s="25">
        <v>6.4</v>
      </c>
      <c r="O363" s="25">
        <v>18.8</v>
      </c>
      <c r="P363" s="53">
        <v>0.23</v>
      </c>
    </row>
    <row r="364" spans="2:16" ht="18" customHeight="1">
      <c r="B364" s="71"/>
      <c r="C364" s="22" t="s">
        <v>185</v>
      </c>
      <c r="D364" s="23">
        <v>5.07</v>
      </c>
      <c r="E364" s="26">
        <v>70</v>
      </c>
      <c r="F364" s="26">
        <v>5.2</v>
      </c>
      <c r="G364" s="26">
        <v>0.66</v>
      </c>
      <c r="H364" s="26">
        <v>33.85</v>
      </c>
      <c r="I364" s="26">
        <v>155.1</v>
      </c>
      <c r="J364" s="26">
        <v>0.1</v>
      </c>
      <c r="K364" s="26">
        <v>0</v>
      </c>
      <c r="L364" s="26">
        <v>0</v>
      </c>
      <c r="M364" s="26">
        <v>19.2</v>
      </c>
      <c r="N364" s="26">
        <v>91.1</v>
      </c>
      <c r="O364" s="26">
        <v>26.2</v>
      </c>
      <c r="P364" s="27">
        <v>1.35</v>
      </c>
    </row>
    <row r="365" spans="2:16" ht="18" customHeight="1" thickBot="1">
      <c r="B365" s="109"/>
      <c r="C365" s="55" t="s">
        <v>98</v>
      </c>
      <c r="D365" s="11">
        <v>20.9</v>
      </c>
      <c r="E365" s="11">
        <v>100</v>
      </c>
      <c r="F365" s="38">
        <v>1.33</v>
      </c>
      <c r="G365" s="11">
        <v>0</v>
      </c>
      <c r="H365" s="11">
        <v>9.9</v>
      </c>
      <c r="I365" s="11">
        <v>43</v>
      </c>
      <c r="J365" s="11">
        <v>0.02</v>
      </c>
      <c r="K365" s="11">
        <v>180</v>
      </c>
      <c r="L365" s="11">
        <v>15</v>
      </c>
      <c r="M365" s="11">
        <v>0</v>
      </c>
      <c r="N365" s="11">
        <v>14</v>
      </c>
      <c r="O365" s="11">
        <v>0.21</v>
      </c>
      <c r="P365" s="12">
        <v>0.8</v>
      </c>
    </row>
    <row r="366" spans="2:16" ht="19.5" customHeight="1" thickBot="1">
      <c r="B366" s="138"/>
      <c r="C366" s="134" t="s">
        <v>13</v>
      </c>
      <c r="D366" s="135">
        <f>SUM(D359:D365)</f>
        <v>248</v>
      </c>
      <c r="E366" s="135">
        <f>SUM(E359:E365)</f>
        <v>955</v>
      </c>
      <c r="F366" s="135">
        <f aca="true" t="shared" si="43" ref="F366:P366">SUM(F359:F365)</f>
        <v>27.08</v>
      </c>
      <c r="G366" s="135">
        <f t="shared" si="43"/>
        <v>27.21</v>
      </c>
      <c r="H366" s="135">
        <f t="shared" si="43"/>
        <v>117.70000000000002</v>
      </c>
      <c r="I366" s="135">
        <f t="shared" si="43"/>
        <v>823.4</v>
      </c>
      <c r="J366" s="135">
        <f t="shared" si="43"/>
        <v>0.43000000000000005</v>
      </c>
      <c r="K366" s="135">
        <f t="shared" si="43"/>
        <v>266.8</v>
      </c>
      <c r="L366" s="135">
        <f t="shared" si="43"/>
        <v>15.02</v>
      </c>
      <c r="M366" s="135">
        <f t="shared" si="43"/>
        <v>105.88000000000001</v>
      </c>
      <c r="N366" s="135">
        <f t="shared" si="43"/>
        <v>479.76</v>
      </c>
      <c r="O366" s="135">
        <f t="shared" si="43"/>
        <v>124.69</v>
      </c>
      <c r="P366" s="136">
        <f t="shared" si="43"/>
        <v>10.58</v>
      </c>
    </row>
    <row r="367" spans="2:16" ht="19.5" customHeight="1" thickBot="1">
      <c r="B367" s="139"/>
      <c r="C367" s="140" t="s">
        <v>27</v>
      </c>
      <c r="D367" s="141">
        <f>SUM(D357+D366)</f>
        <v>414</v>
      </c>
      <c r="E367" s="141"/>
      <c r="F367" s="141">
        <f aca="true" t="shared" si="44" ref="F367:P367">SUM(F357+F366)</f>
        <v>46.74</v>
      </c>
      <c r="G367" s="141">
        <f t="shared" si="44"/>
        <v>46.260000000000005</v>
      </c>
      <c r="H367" s="141">
        <f t="shared" si="44"/>
        <v>200.91000000000003</v>
      </c>
      <c r="I367" s="141">
        <f t="shared" si="44"/>
        <v>1412.23</v>
      </c>
      <c r="J367" s="141">
        <f t="shared" si="44"/>
        <v>0.77</v>
      </c>
      <c r="K367" s="141">
        <f t="shared" si="44"/>
        <v>306.45</v>
      </c>
      <c r="L367" s="141">
        <f t="shared" si="44"/>
        <v>15.719999999999999</v>
      </c>
      <c r="M367" s="141">
        <f t="shared" si="44"/>
        <v>386.89000000000004</v>
      </c>
      <c r="N367" s="141">
        <f t="shared" si="44"/>
        <v>756.31</v>
      </c>
      <c r="O367" s="141">
        <f t="shared" si="44"/>
        <v>231.64999999999998</v>
      </c>
      <c r="P367" s="142">
        <f t="shared" si="44"/>
        <v>13.7</v>
      </c>
    </row>
    <row r="368" spans="2:16" ht="18.75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</row>
    <row r="369" spans="2:16" ht="18.75">
      <c r="B369" s="64"/>
      <c r="C369" s="3"/>
      <c r="D369" s="3"/>
      <c r="E369" s="3" t="s">
        <v>67</v>
      </c>
      <c r="F369" s="3"/>
      <c r="G369" s="3"/>
      <c r="H369" s="3"/>
      <c r="I369" s="127"/>
      <c r="J369" s="127"/>
      <c r="K369" s="127"/>
      <c r="L369" s="127"/>
      <c r="M369" s="127"/>
      <c r="N369" s="127"/>
      <c r="O369" s="127"/>
      <c r="P369" s="127"/>
    </row>
    <row r="370" spans="2:16" ht="18.75">
      <c r="B370" s="3" t="s">
        <v>41</v>
      </c>
      <c r="C370" s="120" t="s">
        <v>47</v>
      </c>
      <c r="D370" s="3"/>
      <c r="E370" s="3"/>
      <c r="F370" s="3"/>
      <c r="G370" s="3"/>
      <c r="H370" s="3"/>
      <c r="I370" s="127"/>
      <c r="J370" s="127"/>
      <c r="K370" s="127"/>
      <c r="L370" s="127"/>
      <c r="M370" s="127"/>
      <c r="N370" s="127"/>
      <c r="O370" s="127"/>
      <c r="P370" s="127"/>
    </row>
    <row r="371" spans="2:16" ht="18.75">
      <c r="B371" s="3" t="s">
        <v>43</v>
      </c>
      <c r="C371" s="3" t="s">
        <v>50</v>
      </c>
      <c r="D371" s="3"/>
      <c r="E371" s="3"/>
      <c r="F371" s="3"/>
      <c r="G371" s="3"/>
      <c r="H371" s="3"/>
      <c r="I371" s="127"/>
      <c r="J371" s="127"/>
      <c r="K371" s="127"/>
      <c r="L371" s="127"/>
      <c r="M371" s="127"/>
      <c r="N371" s="127"/>
      <c r="O371" s="127"/>
      <c r="P371" s="127"/>
    </row>
    <row r="372" spans="2:16" ht="19.5" thickBot="1">
      <c r="B372" s="2" t="s">
        <v>137</v>
      </c>
      <c r="C372" s="2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</row>
    <row r="373" spans="2:16" ht="18.75">
      <c r="B373" s="242" t="s">
        <v>0</v>
      </c>
      <c r="C373" s="244" t="s">
        <v>1</v>
      </c>
      <c r="D373" s="128" t="s">
        <v>21</v>
      </c>
      <c r="E373" s="220" t="s">
        <v>2</v>
      </c>
      <c r="F373" s="222" t="s">
        <v>3</v>
      </c>
      <c r="G373" s="223"/>
      <c r="H373" s="224"/>
      <c r="I373" s="220" t="s">
        <v>20</v>
      </c>
      <c r="J373" s="222" t="s">
        <v>19</v>
      </c>
      <c r="K373" s="223"/>
      <c r="L373" s="224"/>
      <c r="M373" s="222" t="s">
        <v>18</v>
      </c>
      <c r="N373" s="223"/>
      <c r="O373" s="223"/>
      <c r="P373" s="248"/>
    </row>
    <row r="374" spans="2:16" ht="38.25" thickBot="1">
      <c r="B374" s="243"/>
      <c r="C374" s="245"/>
      <c r="D374" s="129" t="s">
        <v>22</v>
      </c>
      <c r="E374" s="221"/>
      <c r="F374" s="131" t="s">
        <v>4</v>
      </c>
      <c r="G374" s="131" t="s">
        <v>5</v>
      </c>
      <c r="H374" s="131" t="s">
        <v>6</v>
      </c>
      <c r="I374" s="221"/>
      <c r="J374" s="131" t="s">
        <v>53</v>
      </c>
      <c r="K374" s="131" t="s">
        <v>7</v>
      </c>
      <c r="L374" s="131" t="s">
        <v>8</v>
      </c>
      <c r="M374" s="131" t="s">
        <v>9</v>
      </c>
      <c r="N374" s="131" t="s">
        <v>10</v>
      </c>
      <c r="O374" s="131" t="s">
        <v>15</v>
      </c>
      <c r="P374" s="132" t="s">
        <v>16</v>
      </c>
    </row>
    <row r="375" spans="2:16" ht="19.5" thickBot="1">
      <c r="B375" s="258" t="s">
        <v>33</v>
      </c>
      <c r="C375" s="259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259"/>
      <c r="P375" s="260"/>
    </row>
    <row r="376" spans="2:16" ht="18" customHeight="1">
      <c r="B376" s="15" t="s">
        <v>105</v>
      </c>
      <c r="C376" s="16" t="s">
        <v>106</v>
      </c>
      <c r="D376" s="47">
        <v>41.34</v>
      </c>
      <c r="E376" s="84">
        <v>80</v>
      </c>
      <c r="F376" s="76">
        <v>12.46</v>
      </c>
      <c r="G376" s="76">
        <v>10.22</v>
      </c>
      <c r="H376" s="76">
        <v>12.9</v>
      </c>
      <c r="I376" s="76">
        <v>200.84</v>
      </c>
      <c r="J376" s="76">
        <v>0.06</v>
      </c>
      <c r="K376" s="76">
        <v>0.2</v>
      </c>
      <c r="L376" s="76">
        <v>0.4</v>
      </c>
      <c r="M376" s="76">
        <v>53.96</v>
      </c>
      <c r="N376" s="76">
        <v>33.56</v>
      </c>
      <c r="O376" s="76">
        <v>28.84</v>
      </c>
      <c r="P376" s="77">
        <v>1.75</v>
      </c>
    </row>
    <row r="377" spans="2:16" ht="18" customHeight="1">
      <c r="B377" s="21" t="s">
        <v>14</v>
      </c>
      <c r="C377" s="22" t="s">
        <v>61</v>
      </c>
      <c r="D377" s="23">
        <v>12.96</v>
      </c>
      <c r="E377" s="30">
        <v>180</v>
      </c>
      <c r="F377" s="97">
        <v>6.24</v>
      </c>
      <c r="G377" s="97">
        <v>4.52</v>
      </c>
      <c r="H377" s="97">
        <v>43.16</v>
      </c>
      <c r="I377" s="97">
        <v>240.77</v>
      </c>
      <c r="J377" s="97">
        <v>0.11</v>
      </c>
      <c r="K377" s="97">
        <v>0</v>
      </c>
      <c r="L377" s="97">
        <v>0.03</v>
      </c>
      <c r="M377" s="97">
        <v>12.85</v>
      </c>
      <c r="N377" s="97">
        <v>56.07</v>
      </c>
      <c r="O377" s="97">
        <v>10.27</v>
      </c>
      <c r="P377" s="78">
        <v>0.77</v>
      </c>
    </row>
    <row r="378" spans="2:16" ht="18" customHeight="1">
      <c r="B378" s="21" t="s">
        <v>39</v>
      </c>
      <c r="C378" s="90" t="s">
        <v>121</v>
      </c>
      <c r="D378" s="23">
        <v>4.88</v>
      </c>
      <c r="E378" s="29">
        <v>200</v>
      </c>
      <c r="F378" s="24">
        <v>0.24</v>
      </c>
      <c r="G378" s="24">
        <v>0</v>
      </c>
      <c r="H378" s="24">
        <v>13.9</v>
      </c>
      <c r="I378" s="169">
        <v>56.99</v>
      </c>
      <c r="J378" s="24">
        <v>0</v>
      </c>
      <c r="K378" s="24">
        <v>2.9</v>
      </c>
      <c r="L378" s="170">
        <v>0</v>
      </c>
      <c r="M378" s="169">
        <v>8.06</v>
      </c>
      <c r="N378" s="170">
        <v>9.79</v>
      </c>
      <c r="O378" s="25">
        <v>5.24</v>
      </c>
      <c r="P378" s="53">
        <v>0.91</v>
      </c>
    </row>
    <row r="379" spans="2:16" ht="18" customHeight="1" thickBot="1">
      <c r="B379" s="36"/>
      <c r="C379" s="55" t="s">
        <v>165</v>
      </c>
      <c r="D379" s="38">
        <v>3.22</v>
      </c>
      <c r="E379" s="11">
        <v>80</v>
      </c>
      <c r="F379" s="11">
        <v>5.96</v>
      </c>
      <c r="G379" s="11">
        <v>0.72</v>
      </c>
      <c r="H379" s="11">
        <v>39.08</v>
      </c>
      <c r="I379" s="11">
        <v>178.4</v>
      </c>
      <c r="J379" s="11">
        <v>0.11</v>
      </c>
      <c r="K379" s="11">
        <v>0</v>
      </c>
      <c r="L379" s="11">
        <v>0</v>
      </c>
      <c r="M379" s="11">
        <v>21.2</v>
      </c>
      <c r="N379" s="11">
        <v>97.6</v>
      </c>
      <c r="O379" s="11">
        <v>27.6</v>
      </c>
      <c r="P379" s="12">
        <v>1.44</v>
      </c>
    </row>
    <row r="380" spans="2:16" ht="19.5" customHeight="1" thickBot="1">
      <c r="B380" s="133"/>
      <c r="C380" s="134" t="s">
        <v>13</v>
      </c>
      <c r="D380" s="135">
        <f>SUM(D376:D379)</f>
        <v>62.400000000000006</v>
      </c>
      <c r="E380" s="135">
        <f>SUM(E376:E379)</f>
        <v>540</v>
      </c>
      <c r="F380" s="135">
        <f aca="true" t="shared" si="45" ref="F380:P380">SUM(F376:F379)</f>
        <v>24.900000000000002</v>
      </c>
      <c r="G380" s="135">
        <f t="shared" si="45"/>
        <v>15.46</v>
      </c>
      <c r="H380" s="135">
        <f t="shared" si="45"/>
        <v>109.03999999999999</v>
      </c>
      <c r="I380" s="135">
        <f t="shared" si="45"/>
        <v>677</v>
      </c>
      <c r="J380" s="135">
        <f t="shared" si="45"/>
        <v>0.27999999999999997</v>
      </c>
      <c r="K380" s="135">
        <f t="shared" si="45"/>
        <v>3.1</v>
      </c>
      <c r="L380" s="135">
        <f t="shared" si="45"/>
        <v>0.43000000000000005</v>
      </c>
      <c r="M380" s="135">
        <f t="shared" si="45"/>
        <v>96.07000000000001</v>
      </c>
      <c r="N380" s="135">
        <f t="shared" si="45"/>
        <v>197.01999999999998</v>
      </c>
      <c r="O380" s="135">
        <f t="shared" si="45"/>
        <v>71.95</v>
      </c>
      <c r="P380" s="136">
        <f t="shared" si="45"/>
        <v>4.87</v>
      </c>
    </row>
    <row r="381" spans="2:16" ht="19.5" customHeight="1" thickBot="1">
      <c r="B381" s="230" t="s">
        <v>34</v>
      </c>
      <c r="C381" s="231"/>
      <c r="D381" s="231"/>
      <c r="E381" s="231"/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2"/>
    </row>
    <row r="382" spans="2:16" ht="18.75">
      <c r="B382" s="15" t="s">
        <v>96</v>
      </c>
      <c r="C382" s="16" t="s">
        <v>97</v>
      </c>
      <c r="D382" s="93">
        <v>55.63</v>
      </c>
      <c r="E382" s="47">
        <v>100</v>
      </c>
      <c r="F382" s="19">
        <v>1.07</v>
      </c>
      <c r="G382" s="19">
        <v>5</v>
      </c>
      <c r="H382" s="19">
        <v>5.37</v>
      </c>
      <c r="I382" s="19">
        <v>69.74</v>
      </c>
      <c r="J382" s="19">
        <v>0.07</v>
      </c>
      <c r="K382" s="19">
        <v>112.75</v>
      </c>
      <c r="L382" s="19">
        <v>0</v>
      </c>
      <c r="M382" s="19">
        <v>17.64</v>
      </c>
      <c r="N382" s="19">
        <v>25.46</v>
      </c>
      <c r="O382" s="19">
        <v>16</v>
      </c>
      <c r="P382" s="48">
        <v>0.79</v>
      </c>
    </row>
    <row r="383" spans="2:16" ht="18" customHeight="1">
      <c r="B383" s="21" t="s">
        <v>99</v>
      </c>
      <c r="C383" s="22" t="s">
        <v>183</v>
      </c>
      <c r="D383" s="23">
        <v>54.06</v>
      </c>
      <c r="E383" s="26">
        <v>275</v>
      </c>
      <c r="F383" s="33">
        <v>9.45</v>
      </c>
      <c r="G383" s="33">
        <v>10.04</v>
      </c>
      <c r="H383" s="33">
        <v>13.11</v>
      </c>
      <c r="I383" s="33">
        <v>177.53</v>
      </c>
      <c r="J383" s="33">
        <v>0.11</v>
      </c>
      <c r="K383" s="33">
        <v>11.25</v>
      </c>
      <c r="L383" s="33" t="s">
        <v>62</v>
      </c>
      <c r="M383" s="33">
        <v>30.34</v>
      </c>
      <c r="N383" s="33">
        <v>123.5</v>
      </c>
      <c r="O383" s="25">
        <v>31.57</v>
      </c>
      <c r="P383" s="27">
        <v>1.94</v>
      </c>
    </row>
    <row r="384" spans="2:16" ht="18" customHeight="1">
      <c r="B384" s="21" t="s">
        <v>57</v>
      </c>
      <c r="C384" s="22" t="s">
        <v>186</v>
      </c>
      <c r="D384" s="26">
        <v>137.44</v>
      </c>
      <c r="E384" s="30">
        <v>115</v>
      </c>
      <c r="F384" s="31">
        <v>14.52</v>
      </c>
      <c r="G384" s="31">
        <v>12.28</v>
      </c>
      <c r="H384" s="31">
        <v>3.66</v>
      </c>
      <c r="I384" s="31">
        <v>194.37</v>
      </c>
      <c r="J384" s="31">
        <v>0.13</v>
      </c>
      <c r="K384" s="31">
        <v>1.99</v>
      </c>
      <c r="L384" s="31">
        <v>0</v>
      </c>
      <c r="M384" s="31">
        <v>15.37</v>
      </c>
      <c r="N384" s="31">
        <v>223.57</v>
      </c>
      <c r="O384" s="31">
        <v>24.19</v>
      </c>
      <c r="P384" s="31">
        <v>5.7</v>
      </c>
    </row>
    <row r="385" spans="2:16" ht="18" customHeight="1">
      <c r="B385" s="21" t="s">
        <v>90</v>
      </c>
      <c r="C385" s="22" t="s">
        <v>141</v>
      </c>
      <c r="D385" s="23">
        <v>12</v>
      </c>
      <c r="E385" s="24">
        <v>180</v>
      </c>
      <c r="F385" s="25">
        <v>4.7</v>
      </c>
      <c r="G385" s="25">
        <v>4.69</v>
      </c>
      <c r="H385" s="25">
        <v>37.36</v>
      </c>
      <c r="I385" s="25">
        <v>190.68</v>
      </c>
      <c r="J385" s="25">
        <v>0.07</v>
      </c>
      <c r="K385" s="25">
        <v>0</v>
      </c>
      <c r="L385" s="25">
        <v>0.02</v>
      </c>
      <c r="M385" s="25">
        <v>19.42</v>
      </c>
      <c r="N385" s="25">
        <v>66.61</v>
      </c>
      <c r="O385" s="25">
        <v>23.06</v>
      </c>
      <c r="P385" s="51">
        <v>1.63</v>
      </c>
    </row>
    <row r="386" spans="2:16" ht="21" customHeight="1">
      <c r="B386" s="159" t="s">
        <v>25</v>
      </c>
      <c r="C386" s="28" t="s">
        <v>131</v>
      </c>
      <c r="D386" s="23">
        <v>29.25</v>
      </c>
      <c r="E386" s="26">
        <v>200</v>
      </c>
      <c r="F386" s="24">
        <v>0.26</v>
      </c>
      <c r="G386" s="24">
        <v>0</v>
      </c>
      <c r="H386" s="24">
        <v>24.92</v>
      </c>
      <c r="I386" s="24">
        <v>92.53</v>
      </c>
      <c r="J386" s="24">
        <v>0</v>
      </c>
      <c r="K386" s="24">
        <v>6</v>
      </c>
      <c r="L386" s="25">
        <v>0</v>
      </c>
      <c r="M386" s="24">
        <v>16.48</v>
      </c>
      <c r="N386" s="25">
        <v>6.4</v>
      </c>
      <c r="O386" s="25">
        <v>18.8</v>
      </c>
      <c r="P386" s="24">
        <v>0.23</v>
      </c>
    </row>
    <row r="387" spans="2:16" ht="18" customHeight="1">
      <c r="B387" s="71"/>
      <c r="C387" s="72" t="s">
        <v>168</v>
      </c>
      <c r="D387" s="26">
        <v>7.65</v>
      </c>
      <c r="E387" s="26">
        <v>60</v>
      </c>
      <c r="F387" s="26">
        <v>4.47</v>
      </c>
      <c r="G387" s="26">
        <v>0.54</v>
      </c>
      <c r="H387" s="26">
        <v>29.31</v>
      </c>
      <c r="I387" s="26">
        <v>133.8</v>
      </c>
      <c r="J387" s="26">
        <v>0.08</v>
      </c>
      <c r="K387" s="26">
        <v>0</v>
      </c>
      <c r="L387" s="26">
        <v>0</v>
      </c>
      <c r="M387" s="26">
        <v>15.9</v>
      </c>
      <c r="N387" s="26">
        <v>73.2</v>
      </c>
      <c r="O387" s="26">
        <v>20.7</v>
      </c>
      <c r="P387" s="27">
        <v>1.08</v>
      </c>
    </row>
    <row r="388" spans="2:16" ht="18" customHeight="1">
      <c r="B388" s="71"/>
      <c r="C388" s="72" t="s">
        <v>98</v>
      </c>
      <c r="D388" s="26">
        <v>55.57</v>
      </c>
      <c r="E388" s="26">
        <v>200</v>
      </c>
      <c r="F388" s="74">
        <v>2.66</v>
      </c>
      <c r="G388" s="74">
        <v>0</v>
      </c>
      <c r="H388" s="74">
        <v>19.8</v>
      </c>
      <c r="I388" s="74">
        <v>86</v>
      </c>
      <c r="J388" s="74">
        <v>0.04</v>
      </c>
      <c r="K388" s="74">
        <v>360</v>
      </c>
      <c r="L388" s="74">
        <v>30</v>
      </c>
      <c r="M388" s="74">
        <v>0</v>
      </c>
      <c r="N388" s="74">
        <v>28</v>
      </c>
      <c r="O388" s="74">
        <v>0.42</v>
      </c>
      <c r="P388" s="201">
        <v>1.6</v>
      </c>
    </row>
    <row r="389" spans="2:16" ht="18" customHeight="1" thickBot="1">
      <c r="B389" s="138"/>
      <c r="C389" s="160"/>
      <c r="D389" s="10"/>
      <c r="E389" s="1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43"/>
    </row>
    <row r="390" spans="2:16" ht="19.5" customHeight="1" thickBot="1">
      <c r="B390" s="138"/>
      <c r="C390" s="134" t="s">
        <v>13</v>
      </c>
      <c r="D390" s="135">
        <f>SUM(D382:D389)</f>
        <v>351.59999999999997</v>
      </c>
      <c r="E390" s="135">
        <f>SUM(E382:E389)</f>
        <v>1130</v>
      </c>
      <c r="F390" s="135">
        <f aca="true" t="shared" si="46" ref="F390:P390">SUM(F382:F389)</f>
        <v>37.129999999999995</v>
      </c>
      <c r="G390" s="135">
        <f t="shared" si="46"/>
        <v>32.55</v>
      </c>
      <c r="H390" s="135">
        <f t="shared" si="46"/>
        <v>133.53</v>
      </c>
      <c r="I390" s="135">
        <f t="shared" si="46"/>
        <v>944.6499999999999</v>
      </c>
      <c r="J390" s="135">
        <f t="shared" si="46"/>
        <v>0.5</v>
      </c>
      <c r="K390" s="135">
        <f t="shared" si="46"/>
        <v>491.99</v>
      </c>
      <c r="L390" s="135">
        <f t="shared" si="46"/>
        <v>30.02</v>
      </c>
      <c r="M390" s="135">
        <f t="shared" si="46"/>
        <v>115.15000000000002</v>
      </c>
      <c r="N390" s="135">
        <f t="shared" si="46"/>
        <v>546.74</v>
      </c>
      <c r="O390" s="135">
        <f t="shared" si="46"/>
        <v>134.73999999999998</v>
      </c>
      <c r="P390" s="136">
        <f t="shared" si="46"/>
        <v>12.969999999999999</v>
      </c>
    </row>
    <row r="391" spans="2:16" ht="19.5" customHeight="1" thickBot="1">
      <c r="B391" s="138"/>
      <c r="C391" s="140" t="s">
        <v>27</v>
      </c>
      <c r="D391" s="141">
        <f>SUM(D380+D390)</f>
        <v>414</v>
      </c>
      <c r="E391" s="141"/>
      <c r="F391" s="141">
        <f aca="true" t="shared" si="47" ref="F391:P391">SUM(F380+F390)</f>
        <v>62.03</v>
      </c>
      <c r="G391" s="141">
        <f t="shared" si="47"/>
        <v>48.01</v>
      </c>
      <c r="H391" s="141">
        <f t="shared" si="47"/>
        <v>242.57</v>
      </c>
      <c r="I391" s="141">
        <f t="shared" si="47"/>
        <v>1621.6499999999999</v>
      </c>
      <c r="J391" s="141">
        <f t="shared" si="47"/>
        <v>0.78</v>
      </c>
      <c r="K391" s="141">
        <f t="shared" si="47"/>
        <v>495.09000000000003</v>
      </c>
      <c r="L391" s="141">
        <f t="shared" si="47"/>
        <v>30.45</v>
      </c>
      <c r="M391" s="141">
        <f t="shared" si="47"/>
        <v>211.22000000000003</v>
      </c>
      <c r="N391" s="141">
        <f t="shared" si="47"/>
        <v>743.76</v>
      </c>
      <c r="O391" s="141">
        <f t="shared" si="47"/>
        <v>206.69</v>
      </c>
      <c r="P391" s="142">
        <f t="shared" si="47"/>
        <v>17.84</v>
      </c>
    </row>
    <row r="394" spans="2:8" ht="18.75">
      <c r="B394" s="3"/>
      <c r="C394" s="2"/>
      <c r="D394" s="2"/>
      <c r="E394" s="2" t="s">
        <v>68</v>
      </c>
      <c r="F394" s="2"/>
      <c r="G394" s="2"/>
      <c r="H394" s="2"/>
    </row>
    <row r="395" spans="2:8" ht="18.75">
      <c r="B395" s="2" t="s">
        <v>41</v>
      </c>
      <c r="C395" s="120" t="s">
        <v>45</v>
      </c>
      <c r="D395" s="2"/>
      <c r="E395" s="2"/>
      <c r="F395" s="2"/>
      <c r="G395" s="2"/>
      <c r="H395" s="2"/>
    </row>
    <row r="396" spans="2:8" ht="15" customHeight="1">
      <c r="B396" s="2" t="s">
        <v>43</v>
      </c>
      <c r="C396" s="2" t="s">
        <v>50</v>
      </c>
      <c r="D396" s="2"/>
      <c r="E396" s="2"/>
      <c r="F396" s="2"/>
      <c r="G396" s="2"/>
      <c r="H396" s="2"/>
    </row>
    <row r="397" spans="2:3" ht="19.5" thickBot="1">
      <c r="B397" s="2" t="s">
        <v>137</v>
      </c>
      <c r="C397" s="2"/>
    </row>
    <row r="398" spans="2:16" ht="15" customHeight="1">
      <c r="B398" s="249" t="s">
        <v>0</v>
      </c>
      <c r="C398" s="246" t="s">
        <v>1</v>
      </c>
      <c r="D398" s="6" t="s">
        <v>21</v>
      </c>
      <c r="E398" s="228" t="s">
        <v>2</v>
      </c>
      <c r="F398" s="225" t="s">
        <v>3</v>
      </c>
      <c r="G398" s="226"/>
      <c r="H398" s="227"/>
      <c r="I398" s="228" t="s">
        <v>20</v>
      </c>
      <c r="J398" s="225" t="s">
        <v>19</v>
      </c>
      <c r="K398" s="226"/>
      <c r="L398" s="227"/>
      <c r="M398" s="225" t="s">
        <v>18</v>
      </c>
      <c r="N398" s="226"/>
      <c r="O398" s="226"/>
      <c r="P398" s="251"/>
    </row>
    <row r="399" spans="2:16" ht="41.25" customHeight="1" thickBot="1">
      <c r="B399" s="250"/>
      <c r="C399" s="247"/>
      <c r="D399" s="9" t="s">
        <v>22</v>
      </c>
      <c r="E399" s="229"/>
      <c r="F399" s="11" t="s">
        <v>4</v>
      </c>
      <c r="G399" s="11" t="s">
        <v>5</v>
      </c>
      <c r="H399" s="11" t="s">
        <v>6</v>
      </c>
      <c r="I399" s="229"/>
      <c r="J399" s="11" t="s">
        <v>53</v>
      </c>
      <c r="K399" s="11" t="s">
        <v>7</v>
      </c>
      <c r="L399" s="11" t="s">
        <v>8</v>
      </c>
      <c r="M399" s="11" t="s">
        <v>9</v>
      </c>
      <c r="N399" s="11" t="s">
        <v>10</v>
      </c>
      <c r="O399" s="11" t="s">
        <v>15</v>
      </c>
      <c r="P399" s="12" t="s">
        <v>16</v>
      </c>
    </row>
    <row r="400" spans="2:16" ht="17.25" customHeight="1" thickBot="1">
      <c r="B400" s="233" t="s">
        <v>33</v>
      </c>
      <c r="C400" s="234"/>
      <c r="D400" s="234"/>
      <c r="E400" s="234"/>
      <c r="F400" s="234"/>
      <c r="G400" s="234"/>
      <c r="H400" s="234"/>
      <c r="I400" s="234"/>
      <c r="J400" s="234"/>
      <c r="K400" s="234"/>
      <c r="L400" s="234"/>
      <c r="M400" s="234"/>
      <c r="N400" s="234"/>
      <c r="O400" s="234"/>
      <c r="P400" s="235"/>
    </row>
    <row r="401" spans="2:16" ht="18" customHeight="1">
      <c r="B401" s="15"/>
      <c r="C401" s="16" t="s">
        <v>115</v>
      </c>
      <c r="D401" s="47">
        <v>35</v>
      </c>
      <c r="E401" s="18">
        <v>60</v>
      </c>
      <c r="F401" s="19">
        <v>0.48</v>
      </c>
      <c r="G401" s="19">
        <v>0</v>
      </c>
      <c r="H401" s="19">
        <v>1.8</v>
      </c>
      <c r="I401" s="19">
        <v>9</v>
      </c>
      <c r="J401" s="19">
        <v>0.02</v>
      </c>
      <c r="K401" s="19">
        <v>6</v>
      </c>
      <c r="L401" s="19">
        <v>0</v>
      </c>
      <c r="M401" s="19">
        <v>13.8</v>
      </c>
      <c r="N401" s="19">
        <v>25.2</v>
      </c>
      <c r="O401" s="19">
        <v>8.4</v>
      </c>
      <c r="P401" s="48">
        <v>0.54</v>
      </c>
    </row>
    <row r="402" spans="2:16" ht="19.5" customHeight="1">
      <c r="B402" s="21" t="s">
        <v>119</v>
      </c>
      <c r="C402" s="22" t="s">
        <v>142</v>
      </c>
      <c r="D402" s="23">
        <v>83.58</v>
      </c>
      <c r="E402" s="181">
        <v>90</v>
      </c>
      <c r="F402" s="33">
        <v>8.55</v>
      </c>
      <c r="G402" s="33">
        <v>14.09</v>
      </c>
      <c r="H402" s="33">
        <v>14.83</v>
      </c>
      <c r="I402" s="33">
        <v>221.6</v>
      </c>
      <c r="J402" s="33">
        <v>0.09</v>
      </c>
      <c r="K402" s="33">
        <v>0.23</v>
      </c>
      <c r="L402" s="33">
        <v>0.5</v>
      </c>
      <c r="M402" s="34">
        <v>41.24</v>
      </c>
      <c r="N402" s="34">
        <v>179.15</v>
      </c>
      <c r="O402" s="34">
        <v>23.83</v>
      </c>
      <c r="P402" s="34">
        <v>1.28</v>
      </c>
    </row>
    <row r="403" spans="2:16" ht="18" customHeight="1">
      <c r="B403" s="71" t="s">
        <v>90</v>
      </c>
      <c r="C403" s="72" t="s">
        <v>52</v>
      </c>
      <c r="D403" s="23">
        <v>15.75</v>
      </c>
      <c r="E403" s="30">
        <v>150</v>
      </c>
      <c r="F403" s="31">
        <v>8.53</v>
      </c>
      <c r="G403" s="31">
        <v>5.02</v>
      </c>
      <c r="H403" s="31">
        <v>31.23</v>
      </c>
      <c r="I403" s="31">
        <v>200.57</v>
      </c>
      <c r="J403" s="31">
        <v>0.38</v>
      </c>
      <c r="K403" s="31">
        <v>0</v>
      </c>
      <c r="L403" s="31">
        <v>0.02</v>
      </c>
      <c r="M403" s="31">
        <v>55.62</v>
      </c>
      <c r="N403" s="31">
        <v>213.83</v>
      </c>
      <c r="O403" s="31">
        <v>71.09</v>
      </c>
      <c r="P403" s="78">
        <v>5.72</v>
      </c>
    </row>
    <row r="404" spans="2:16" ht="20.25" customHeight="1">
      <c r="B404" s="159" t="s">
        <v>25</v>
      </c>
      <c r="C404" s="28" t="s">
        <v>122</v>
      </c>
      <c r="D404" s="23">
        <v>30</v>
      </c>
      <c r="E404" s="29">
        <v>200</v>
      </c>
      <c r="F404" s="23">
        <v>0.15</v>
      </c>
      <c r="G404" s="26">
        <v>0</v>
      </c>
      <c r="H404" s="26">
        <v>25.91</v>
      </c>
      <c r="I404" s="172">
        <v>103.83</v>
      </c>
      <c r="J404" s="24">
        <v>0.02</v>
      </c>
      <c r="K404" s="24">
        <v>0</v>
      </c>
      <c r="L404" s="25">
        <v>0</v>
      </c>
      <c r="M404" s="24">
        <v>12</v>
      </c>
      <c r="N404" s="25">
        <v>2.4</v>
      </c>
      <c r="O404" s="26">
        <v>0</v>
      </c>
      <c r="P404" s="185">
        <v>0.8</v>
      </c>
    </row>
    <row r="405" spans="2:16" ht="18" customHeight="1">
      <c r="B405" s="21"/>
      <c r="C405" s="22" t="s">
        <v>100</v>
      </c>
      <c r="D405" s="23">
        <v>1.67</v>
      </c>
      <c r="E405" s="30">
        <v>20</v>
      </c>
      <c r="F405" s="97">
        <v>1.52</v>
      </c>
      <c r="G405" s="97">
        <v>0.12</v>
      </c>
      <c r="H405" s="97">
        <v>10.46</v>
      </c>
      <c r="I405" s="97">
        <v>46.6</v>
      </c>
      <c r="J405" s="34">
        <v>0.02</v>
      </c>
      <c r="K405" s="34">
        <v>0</v>
      </c>
      <c r="L405" s="34">
        <v>0</v>
      </c>
      <c r="M405" s="34">
        <v>4</v>
      </c>
      <c r="N405" s="34">
        <v>13</v>
      </c>
      <c r="O405" s="34">
        <v>2.8</v>
      </c>
      <c r="P405" s="35">
        <v>0.18</v>
      </c>
    </row>
    <row r="406" spans="2:16" ht="18" customHeight="1" thickBot="1">
      <c r="B406" s="54"/>
      <c r="C406" s="55"/>
      <c r="D406" s="144"/>
      <c r="E406" s="11"/>
      <c r="F406" s="38"/>
      <c r="G406" s="11"/>
      <c r="H406" s="11"/>
      <c r="I406" s="11"/>
      <c r="J406" s="11"/>
      <c r="K406" s="11"/>
      <c r="L406" s="11"/>
      <c r="M406" s="11"/>
      <c r="N406" s="11"/>
      <c r="O406" s="11"/>
      <c r="P406" s="12"/>
    </row>
    <row r="407" spans="2:16" ht="19.5" customHeight="1" thickBot="1">
      <c r="B407" s="41"/>
      <c r="C407" s="42" t="s">
        <v>13</v>
      </c>
      <c r="D407" s="43">
        <f>SUM(D401:D406)</f>
        <v>165.99999999999997</v>
      </c>
      <c r="E407" s="43">
        <f>SUM(E401:E406)</f>
        <v>520</v>
      </c>
      <c r="F407" s="43">
        <f aca="true" t="shared" si="48" ref="F407:P407">SUM(F401:F406)</f>
        <v>19.23</v>
      </c>
      <c r="G407" s="43">
        <f t="shared" si="48"/>
        <v>19.23</v>
      </c>
      <c r="H407" s="43">
        <f t="shared" si="48"/>
        <v>84.22999999999999</v>
      </c>
      <c r="I407" s="43">
        <f t="shared" si="48"/>
        <v>581.6</v>
      </c>
      <c r="J407" s="43">
        <f t="shared" si="48"/>
        <v>0.53</v>
      </c>
      <c r="K407" s="43">
        <f t="shared" si="48"/>
        <v>6.23</v>
      </c>
      <c r="L407" s="43">
        <f t="shared" si="48"/>
        <v>0.52</v>
      </c>
      <c r="M407" s="43">
        <f t="shared" si="48"/>
        <v>126.66</v>
      </c>
      <c r="N407" s="43">
        <f t="shared" si="48"/>
        <v>433.58</v>
      </c>
      <c r="O407" s="43">
        <f t="shared" si="48"/>
        <v>106.11999999999999</v>
      </c>
      <c r="P407" s="44">
        <f t="shared" si="48"/>
        <v>8.52</v>
      </c>
    </row>
    <row r="408" spans="2:16" ht="19.5" customHeight="1" thickBot="1">
      <c r="B408" s="233" t="s">
        <v>34</v>
      </c>
      <c r="C408" s="234"/>
      <c r="D408" s="234"/>
      <c r="E408" s="234"/>
      <c r="F408" s="234"/>
      <c r="G408" s="234"/>
      <c r="H408" s="234"/>
      <c r="I408" s="234"/>
      <c r="J408" s="234"/>
      <c r="K408" s="234"/>
      <c r="L408" s="234"/>
      <c r="M408" s="234"/>
      <c r="N408" s="234"/>
      <c r="O408" s="234"/>
      <c r="P408" s="235"/>
    </row>
    <row r="409" spans="2:16" ht="19.5" customHeight="1">
      <c r="B409" s="15" t="s">
        <v>116</v>
      </c>
      <c r="C409" s="16" t="s">
        <v>117</v>
      </c>
      <c r="D409" s="47">
        <v>31.94</v>
      </c>
      <c r="E409" s="18">
        <v>60</v>
      </c>
      <c r="F409" s="19">
        <v>0.55</v>
      </c>
      <c r="G409" s="19">
        <v>5.99</v>
      </c>
      <c r="H409" s="19">
        <v>2.42</v>
      </c>
      <c r="I409" s="19">
        <v>65.49</v>
      </c>
      <c r="J409" s="19">
        <v>0.02</v>
      </c>
      <c r="K409" s="19">
        <v>5.46</v>
      </c>
      <c r="L409" s="19">
        <v>0</v>
      </c>
      <c r="M409" s="19">
        <v>13.52</v>
      </c>
      <c r="N409" s="19">
        <v>24.85</v>
      </c>
      <c r="O409" s="19">
        <v>7.64</v>
      </c>
      <c r="P409" s="48">
        <v>0.48</v>
      </c>
    </row>
    <row r="410" spans="2:16" ht="36.75" customHeight="1">
      <c r="B410" s="21" t="s">
        <v>32</v>
      </c>
      <c r="C410" s="22" t="s">
        <v>187</v>
      </c>
      <c r="D410" s="23">
        <v>36.45</v>
      </c>
      <c r="E410" s="26">
        <v>275</v>
      </c>
      <c r="F410" s="25">
        <v>5.36</v>
      </c>
      <c r="G410" s="25">
        <v>9.65</v>
      </c>
      <c r="H410" s="25">
        <v>21.18</v>
      </c>
      <c r="I410" s="25">
        <v>165.29</v>
      </c>
      <c r="J410" s="25">
        <v>0.17</v>
      </c>
      <c r="K410" s="25">
        <v>16.63</v>
      </c>
      <c r="L410" s="25">
        <v>0</v>
      </c>
      <c r="M410" s="25">
        <v>31.66</v>
      </c>
      <c r="N410" s="25">
        <v>146.28</v>
      </c>
      <c r="O410" s="25">
        <v>35.38</v>
      </c>
      <c r="P410" s="51">
        <v>3.48</v>
      </c>
    </row>
    <row r="411" spans="2:16" ht="21" customHeight="1">
      <c r="B411" s="21" t="s">
        <v>92</v>
      </c>
      <c r="C411" s="22" t="s">
        <v>79</v>
      </c>
      <c r="D411" s="26">
        <v>113.41</v>
      </c>
      <c r="E411" s="24">
        <v>90</v>
      </c>
      <c r="F411" s="25">
        <v>12.47</v>
      </c>
      <c r="G411" s="25">
        <v>6.77</v>
      </c>
      <c r="H411" s="25">
        <v>0.54</v>
      </c>
      <c r="I411" s="25">
        <v>157.57</v>
      </c>
      <c r="J411" s="25">
        <v>0.06</v>
      </c>
      <c r="K411" s="25">
        <v>0.54</v>
      </c>
      <c r="L411" s="25">
        <v>0</v>
      </c>
      <c r="M411" s="25">
        <v>55.66</v>
      </c>
      <c r="N411" s="25">
        <v>4.07</v>
      </c>
      <c r="O411" s="25">
        <v>50.18</v>
      </c>
      <c r="P411" s="51">
        <v>3.62</v>
      </c>
    </row>
    <row r="412" spans="2:16" ht="20.25" customHeight="1">
      <c r="B412" s="71" t="s">
        <v>136</v>
      </c>
      <c r="C412" s="72" t="s">
        <v>26</v>
      </c>
      <c r="D412" s="26">
        <v>26.88</v>
      </c>
      <c r="E412" s="24">
        <v>150</v>
      </c>
      <c r="F412" s="107">
        <v>3.07</v>
      </c>
      <c r="G412" s="107">
        <v>4.1</v>
      </c>
      <c r="H412" s="107">
        <v>24</v>
      </c>
      <c r="I412" s="107">
        <v>148.04</v>
      </c>
      <c r="J412" s="52">
        <v>0.17</v>
      </c>
      <c r="K412" s="52">
        <v>25.88</v>
      </c>
      <c r="L412" s="52">
        <v>0.47</v>
      </c>
      <c r="M412" s="52">
        <v>91.8</v>
      </c>
      <c r="N412" s="52">
        <v>95.91</v>
      </c>
      <c r="O412" s="52">
        <v>32.81</v>
      </c>
      <c r="P412" s="104">
        <v>0.17</v>
      </c>
    </row>
    <row r="413" spans="2:16" ht="21" customHeight="1">
      <c r="B413" s="159" t="s">
        <v>25</v>
      </c>
      <c r="C413" s="28" t="s">
        <v>122</v>
      </c>
      <c r="D413" s="23">
        <v>33.84</v>
      </c>
      <c r="E413" s="26">
        <v>200</v>
      </c>
      <c r="F413" s="23">
        <v>0.15</v>
      </c>
      <c r="G413" s="26">
        <v>0</v>
      </c>
      <c r="H413" s="26">
        <v>25.91</v>
      </c>
      <c r="I413" s="172">
        <v>103.83</v>
      </c>
      <c r="J413" s="24">
        <v>0.02</v>
      </c>
      <c r="K413" s="24">
        <v>0</v>
      </c>
      <c r="L413" s="25">
        <v>0</v>
      </c>
      <c r="M413" s="24">
        <v>12</v>
      </c>
      <c r="N413" s="25">
        <v>2.4</v>
      </c>
      <c r="O413" s="26">
        <v>0</v>
      </c>
      <c r="P413" s="185">
        <v>0.8</v>
      </c>
    </row>
    <row r="414" spans="2:16" ht="18" customHeight="1">
      <c r="B414" s="112"/>
      <c r="C414" s="22" t="s">
        <v>165</v>
      </c>
      <c r="D414" s="26">
        <v>5.48</v>
      </c>
      <c r="E414" s="26">
        <v>80</v>
      </c>
      <c r="F414" s="26">
        <v>5.96</v>
      </c>
      <c r="G414" s="26">
        <v>0.72</v>
      </c>
      <c r="H414" s="26">
        <v>39.08</v>
      </c>
      <c r="I414" s="26">
        <v>178.4</v>
      </c>
      <c r="J414" s="26">
        <v>0.11</v>
      </c>
      <c r="K414" s="26">
        <v>0</v>
      </c>
      <c r="L414" s="26">
        <v>0</v>
      </c>
      <c r="M414" s="26">
        <v>21.2</v>
      </c>
      <c r="N414" s="26">
        <v>97.6</v>
      </c>
      <c r="O414" s="26">
        <v>27.6</v>
      </c>
      <c r="P414" s="27">
        <v>1.44</v>
      </c>
    </row>
    <row r="415" spans="2:16" ht="18" customHeight="1" thickBot="1">
      <c r="B415" s="114"/>
      <c r="C415" s="55"/>
      <c r="D415" s="144"/>
      <c r="E415" s="11"/>
      <c r="F415" s="85"/>
      <c r="G415" s="85"/>
      <c r="H415" s="11"/>
      <c r="I415" s="11"/>
      <c r="J415" s="11"/>
      <c r="K415" s="11"/>
      <c r="L415" s="11"/>
      <c r="M415" s="11"/>
      <c r="N415" s="11"/>
      <c r="O415" s="11"/>
      <c r="P415" s="12"/>
    </row>
    <row r="416" spans="2:16" ht="19.5" customHeight="1" thickBot="1">
      <c r="B416" s="145"/>
      <c r="C416" s="146" t="s">
        <v>13</v>
      </c>
      <c r="D416" s="43">
        <f>SUM(D409:D415)</f>
        <v>248</v>
      </c>
      <c r="E416" s="43">
        <f>SUM(E409:E415)</f>
        <v>855</v>
      </c>
      <c r="F416" s="43">
        <f>SUM(F409:F415)</f>
        <v>27.560000000000002</v>
      </c>
      <c r="G416" s="43">
        <f aca="true" t="shared" si="49" ref="G416:P416">SUM(G409:G415)</f>
        <v>27.229999999999997</v>
      </c>
      <c r="H416" s="43">
        <f t="shared" si="49"/>
        <v>113.13</v>
      </c>
      <c r="I416" s="43">
        <f t="shared" si="49"/>
        <v>818.62</v>
      </c>
      <c r="J416" s="43">
        <f t="shared" si="49"/>
        <v>0.55</v>
      </c>
      <c r="K416" s="43">
        <f t="shared" si="49"/>
        <v>48.51</v>
      </c>
      <c r="L416" s="43">
        <f t="shared" si="49"/>
        <v>0.47</v>
      </c>
      <c r="M416" s="43">
        <f t="shared" si="49"/>
        <v>225.83999999999997</v>
      </c>
      <c r="N416" s="43">
        <f t="shared" si="49"/>
        <v>371.11</v>
      </c>
      <c r="O416" s="43">
        <f t="shared" si="49"/>
        <v>153.61</v>
      </c>
      <c r="P416" s="44">
        <f t="shared" si="49"/>
        <v>9.99</v>
      </c>
    </row>
    <row r="417" spans="2:16" ht="19.5" customHeight="1" thickBot="1">
      <c r="B417" s="147"/>
      <c r="C417" s="148" t="s">
        <v>27</v>
      </c>
      <c r="D417" s="58">
        <f>SUM(D407+D416)</f>
        <v>414</v>
      </c>
      <c r="E417" s="58"/>
      <c r="F417" s="58">
        <f aca="true" t="shared" si="50" ref="F417:P417">SUM(F407+F416)</f>
        <v>46.790000000000006</v>
      </c>
      <c r="G417" s="58">
        <f t="shared" si="50"/>
        <v>46.459999999999994</v>
      </c>
      <c r="H417" s="58">
        <f t="shared" si="50"/>
        <v>197.35999999999999</v>
      </c>
      <c r="I417" s="58">
        <f t="shared" si="50"/>
        <v>1400.22</v>
      </c>
      <c r="J417" s="58">
        <f t="shared" si="50"/>
        <v>1.08</v>
      </c>
      <c r="K417" s="58">
        <f t="shared" si="50"/>
        <v>54.739999999999995</v>
      </c>
      <c r="L417" s="58">
        <f t="shared" si="50"/>
        <v>0.99</v>
      </c>
      <c r="M417" s="58">
        <f t="shared" si="50"/>
        <v>352.5</v>
      </c>
      <c r="N417" s="58">
        <f t="shared" si="50"/>
        <v>804.69</v>
      </c>
      <c r="O417" s="58">
        <f t="shared" si="50"/>
        <v>259.73</v>
      </c>
      <c r="P417" s="59">
        <f t="shared" si="50"/>
        <v>18.509999999999998</v>
      </c>
    </row>
    <row r="419" ht="15" customHeight="1"/>
    <row r="420" spans="2:8" ht="18.75">
      <c r="B420" s="64"/>
      <c r="C420" s="2"/>
      <c r="D420" s="2"/>
      <c r="E420" s="2" t="s">
        <v>66</v>
      </c>
      <c r="F420" s="2"/>
      <c r="G420" s="2"/>
      <c r="H420" s="2"/>
    </row>
    <row r="421" spans="2:8" ht="15" customHeight="1">
      <c r="B421" s="2" t="s">
        <v>41</v>
      </c>
      <c r="C421" s="120" t="s">
        <v>45</v>
      </c>
      <c r="D421" s="2"/>
      <c r="E421" s="2"/>
      <c r="F421" s="2"/>
      <c r="G421" s="2"/>
      <c r="H421" s="2"/>
    </row>
    <row r="422" spans="2:8" ht="15.75" customHeight="1">
      <c r="B422" s="2" t="s">
        <v>43</v>
      </c>
      <c r="C422" s="2" t="s">
        <v>50</v>
      </c>
      <c r="D422" s="2"/>
      <c r="E422" s="2"/>
      <c r="F422" s="2"/>
      <c r="G422" s="2"/>
      <c r="H422" s="2"/>
    </row>
    <row r="423" spans="2:3" ht="15" customHeight="1" thickBot="1">
      <c r="B423" s="2" t="s">
        <v>137</v>
      </c>
      <c r="C423" s="2"/>
    </row>
    <row r="424" spans="2:16" ht="31.5" customHeight="1">
      <c r="B424" s="249" t="s">
        <v>0</v>
      </c>
      <c r="C424" s="246" t="s">
        <v>1</v>
      </c>
      <c r="D424" s="6" t="s">
        <v>21</v>
      </c>
      <c r="E424" s="228" t="s">
        <v>2</v>
      </c>
      <c r="F424" s="225" t="s">
        <v>3</v>
      </c>
      <c r="G424" s="226"/>
      <c r="H424" s="227"/>
      <c r="I424" s="228" t="s">
        <v>20</v>
      </c>
      <c r="J424" s="225" t="s">
        <v>19</v>
      </c>
      <c r="K424" s="226"/>
      <c r="L424" s="227"/>
      <c r="M424" s="225" t="s">
        <v>18</v>
      </c>
      <c r="N424" s="226"/>
      <c r="O424" s="226"/>
      <c r="P424" s="251"/>
    </row>
    <row r="425" spans="2:16" ht="38.25" thickBot="1">
      <c r="B425" s="250"/>
      <c r="C425" s="247"/>
      <c r="D425" s="9" t="s">
        <v>22</v>
      </c>
      <c r="E425" s="229"/>
      <c r="F425" s="11" t="s">
        <v>4</v>
      </c>
      <c r="G425" s="11" t="s">
        <v>5</v>
      </c>
      <c r="H425" s="11" t="s">
        <v>6</v>
      </c>
      <c r="I425" s="229"/>
      <c r="J425" s="11" t="s">
        <v>53</v>
      </c>
      <c r="K425" s="11" t="s">
        <v>7</v>
      </c>
      <c r="L425" s="11" t="s">
        <v>8</v>
      </c>
      <c r="M425" s="11" t="s">
        <v>9</v>
      </c>
      <c r="N425" s="11" t="s">
        <v>10</v>
      </c>
      <c r="O425" s="11" t="s">
        <v>15</v>
      </c>
      <c r="P425" s="12" t="s">
        <v>16</v>
      </c>
    </row>
    <row r="426" spans="2:16" ht="19.5" thickBot="1">
      <c r="B426" s="233" t="s">
        <v>33</v>
      </c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4"/>
      <c r="P426" s="235"/>
    </row>
    <row r="427" spans="2:16" ht="36.75" customHeight="1">
      <c r="B427" s="15" t="s">
        <v>91</v>
      </c>
      <c r="C427" s="16" t="s">
        <v>188</v>
      </c>
      <c r="D427" s="93">
        <v>37.31</v>
      </c>
      <c r="E427" s="18">
        <v>100</v>
      </c>
      <c r="F427" s="19">
        <v>8.02</v>
      </c>
      <c r="G427" s="19">
        <v>6.82</v>
      </c>
      <c r="H427" s="19">
        <v>11.51</v>
      </c>
      <c r="I427" s="19">
        <v>144.71</v>
      </c>
      <c r="J427" s="19">
        <v>0.05</v>
      </c>
      <c r="K427" s="19">
        <v>1.73</v>
      </c>
      <c r="L427" s="19">
        <v>0.28</v>
      </c>
      <c r="M427" s="47">
        <v>28.5</v>
      </c>
      <c r="N427" s="47">
        <v>108.16</v>
      </c>
      <c r="O427" s="47">
        <v>15.33</v>
      </c>
      <c r="P427" s="95">
        <v>0.9</v>
      </c>
    </row>
    <row r="428" spans="2:16" ht="18" customHeight="1">
      <c r="B428" s="21" t="s">
        <v>90</v>
      </c>
      <c r="C428" s="22" t="s">
        <v>52</v>
      </c>
      <c r="D428" s="23">
        <v>16.3</v>
      </c>
      <c r="E428" s="181">
        <v>180</v>
      </c>
      <c r="F428" s="33">
        <v>10.24</v>
      </c>
      <c r="G428" s="33">
        <v>6.02</v>
      </c>
      <c r="H428" s="33">
        <v>53.08</v>
      </c>
      <c r="I428" s="33">
        <v>274.28</v>
      </c>
      <c r="J428" s="33">
        <v>0.46</v>
      </c>
      <c r="K428" s="33">
        <v>0</v>
      </c>
      <c r="L428" s="33">
        <v>0</v>
      </c>
      <c r="M428" s="33">
        <v>66.74</v>
      </c>
      <c r="N428" s="33">
        <v>256.6</v>
      </c>
      <c r="O428" s="33">
        <v>85.31</v>
      </c>
      <c r="P428" s="51">
        <v>6.86</v>
      </c>
    </row>
    <row r="429" spans="2:16" ht="18" customHeight="1">
      <c r="B429" s="71" t="s">
        <v>39</v>
      </c>
      <c r="C429" s="72" t="s">
        <v>101</v>
      </c>
      <c r="D429" s="121">
        <v>2.67</v>
      </c>
      <c r="E429" s="74">
        <v>200</v>
      </c>
      <c r="F429" s="24">
        <v>0.19</v>
      </c>
      <c r="G429" s="24">
        <v>0</v>
      </c>
      <c r="H429" s="24">
        <v>13.63</v>
      </c>
      <c r="I429" s="24">
        <v>54.9</v>
      </c>
      <c r="J429" s="24">
        <v>0</v>
      </c>
      <c r="K429" s="24">
        <v>70.1</v>
      </c>
      <c r="L429" s="25">
        <v>0</v>
      </c>
      <c r="M429" s="24">
        <v>5.25</v>
      </c>
      <c r="N429" s="26">
        <v>8.25</v>
      </c>
      <c r="O429" s="26">
        <v>4.4</v>
      </c>
      <c r="P429" s="51">
        <v>0.82</v>
      </c>
    </row>
    <row r="430" spans="2:16" ht="18" customHeight="1" thickBot="1">
      <c r="B430" s="36"/>
      <c r="C430" s="55" t="s">
        <v>161</v>
      </c>
      <c r="D430" s="11">
        <v>6.12</v>
      </c>
      <c r="E430" s="11">
        <v>100</v>
      </c>
      <c r="F430" s="11">
        <v>7.45</v>
      </c>
      <c r="G430" s="11">
        <v>0.9</v>
      </c>
      <c r="H430" s="11">
        <v>48.85</v>
      </c>
      <c r="I430" s="11">
        <v>223</v>
      </c>
      <c r="J430" s="11">
        <v>0.14</v>
      </c>
      <c r="K430" s="11">
        <v>0</v>
      </c>
      <c r="L430" s="11">
        <v>0</v>
      </c>
      <c r="M430" s="11">
        <v>26.5</v>
      </c>
      <c r="N430" s="11">
        <v>122</v>
      </c>
      <c r="O430" s="11">
        <v>34.5</v>
      </c>
      <c r="P430" s="149">
        <v>1.8</v>
      </c>
    </row>
    <row r="431" spans="2:16" ht="19.5" customHeight="1" thickBot="1">
      <c r="B431" s="41"/>
      <c r="C431" s="42" t="s">
        <v>13</v>
      </c>
      <c r="D431" s="43">
        <f>SUM(D427:D430)</f>
        <v>62.4</v>
      </c>
      <c r="E431" s="43">
        <f>SUM(E427:E430)</f>
        <v>580</v>
      </c>
      <c r="F431" s="43">
        <f aca="true" t="shared" si="51" ref="F431:P431">SUM(F427:F430)</f>
        <v>25.9</v>
      </c>
      <c r="G431" s="43">
        <f t="shared" si="51"/>
        <v>13.74</v>
      </c>
      <c r="H431" s="43">
        <f t="shared" si="51"/>
        <v>127.07</v>
      </c>
      <c r="I431" s="43">
        <f t="shared" si="51"/>
        <v>696.89</v>
      </c>
      <c r="J431" s="43">
        <f t="shared" si="51"/>
        <v>0.65</v>
      </c>
      <c r="K431" s="43">
        <f t="shared" si="51"/>
        <v>71.83</v>
      </c>
      <c r="L431" s="43">
        <f t="shared" si="51"/>
        <v>0.28</v>
      </c>
      <c r="M431" s="43">
        <f t="shared" si="51"/>
        <v>126.99</v>
      </c>
      <c r="N431" s="43">
        <f t="shared" si="51"/>
        <v>495.01</v>
      </c>
      <c r="O431" s="43">
        <f t="shared" si="51"/>
        <v>139.54000000000002</v>
      </c>
      <c r="P431" s="44">
        <f t="shared" si="51"/>
        <v>10.38</v>
      </c>
    </row>
    <row r="432" spans="2:16" ht="19.5" customHeight="1" thickBot="1">
      <c r="B432" s="254" t="s">
        <v>34</v>
      </c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55"/>
    </row>
    <row r="433" spans="2:16" ht="18" customHeight="1">
      <c r="B433" s="15" t="s">
        <v>116</v>
      </c>
      <c r="C433" s="16" t="s">
        <v>118</v>
      </c>
      <c r="D433" s="93">
        <v>53.23</v>
      </c>
      <c r="E433" s="69">
        <v>100</v>
      </c>
      <c r="F433" s="70">
        <v>0.91</v>
      </c>
      <c r="G433" s="70">
        <v>9.99</v>
      </c>
      <c r="H433" s="70">
        <v>4.03</v>
      </c>
      <c r="I433" s="70">
        <v>109.15</v>
      </c>
      <c r="J433" s="70">
        <v>0.03</v>
      </c>
      <c r="K433" s="70">
        <v>9.1</v>
      </c>
      <c r="L433" s="70">
        <v>0</v>
      </c>
      <c r="M433" s="70">
        <v>22.53</v>
      </c>
      <c r="N433" s="19">
        <v>41.42</v>
      </c>
      <c r="O433" s="19">
        <v>12.74</v>
      </c>
      <c r="P433" s="48">
        <v>0.8</v>
      </c>
    </row>
    <row r="434" spans="2:16" ht="34.5" customHeight="1">
      <c r="B434" s="21" t="s">
        <v>32</v>
      </c>
      <c r="C434" s="22" t="s">
        <v>189</v>
      </c>
      <c r="D434" s="23">
        <v>59.11</v>
      </c>
      <c r="E434" s="26">
        <v>280</v>
      </c>
      <c r="F434" s="25">
        <v>9.36</v>
      </c>
      <c r="G434" s="25">
        <v>7.65</v>
      </c>
      <c r="H434" s="25">
        <v>21.18</v>
      </c>
      <c r="I434" s="25">
        <v>165.29</v>
      </c>
      <c r="J434" s="25">
        <v>0.17</v>
      </c>
      <c r="K434" s="25">
        <v>16.63</v>
      </c>
      <c r="L434" s="25">
        <v>0</v>
      </c>
      <c r="M434" s="25">
        <v>31.66</v>
      </c>
      <c r="N434" s="25">
        <v>146.28</v>
      </c>
      <c r="O434" s="25">
        <v>35.38</v>
      </c>
      <c r="P434" s="51">
        <v>3.48</v>
      </c>
    </row>
    <row r="435" spans="2:16" ht="19.5" customHeight="1">
      <c r="B435" s="21" t="s">
        <v>29</v>
      </c>
      <c r="C435" s="22" t="s">
        <v>79</v>
      </c>
      <c r="D435" s="26">
        <v>126.01</v>
      </c>
      <c r="E435" s="26">
        <v>100</v>
      </c>
      <c r="F435" s="25">
        <v>23.86</v>
      </c>
      <c r="G435" s="25">
        <v>7.52</v>
      </c>
      <c r="H435" s="25">
        <v>0.6</v>
      </c>
      <c r="I435" s="25">
        <v>175.08</v>
      </c>
      <c r="J435" s="25">
        <v>0.07</v>
      </c>
      <c r="K435" s="25">
        <v>0.6</v>
      </c>
      <c r="L435" s="25">
        <v>0</v>
      </c>
      <c r="M435" s="25">
        <v>61.84</v>
      </c>
      <c r="N435" s="25">
        <v>4.52</v>
      </c>
      <c r="O435" s="25">
        <v>55.76</v>
      </c>
      <c r="P435" s="51">
        <v>3.62</v>
      </c>
    </row>
    <row r="436" spans="2:16" ht="22.5" customHeight="1">
      <c r="B436" s="71" t="s">
        <v>136</v>
      </c>
      <c r="C436" s="72" t="s">
        <v>26</v>
      </c>
      <c r="D436" s="23">
        <v>36.47</v>
      </c>
      <c r="E436" s="24">
        <v>180</v>
      </c>
      <c r="F436" s="25">
        <v>3.68</v>
      </c>
      <c r="G436" s="25">
        <v>4.91</v>
      </c>
      <c r="H436" s="25">
        <v>28.8</v>
      </c>
      <c r="I436" s="25">
        <v>177.64</v>
      </c>
      <c r="J436" s="25">
        <v>0.2</v>
      </c>
      <c r="K436" s="25">
        <v>31.05</v>
      </c>
      <c r="L436" s="25">
        <v>0.57</v>
      </c>
      <c r="M436" s="25">
        <v>110.16</v>
      </c>
      <c r="N436" s="25">
        <v>115.09</v>
      </c>
      <c r="O436" s="25">
        <v>39.37</v>
      </c>
      <c r="P436" s="51">
        <v>1.42</v>
      </c>
    </row>
    <row r="437" spans="2:16" ht="22.5" customHeight="1">
      <c r="B437" s="159" t="s">
        <v>25</v>
      </c>
      <c r="C437" s="28" t="s">
        <v>122</v>
      </c>
      <c r="D437" s="23">
        <v>33.84</v>
      </c>
      <c r="E437" s="26">
        <v>200</v>
      </c>
      <c r="F437" s="24">
        <v>0.26</v>
      </c>
      <c r="G437" s="24">
        <v>0</v>
      </c>
      <c r="H437" s="24">
        <v>24.92</v>
      </c>
      <c r="I437" s="24">
        <v>92.53</v>
      </c>
      <c r="J437" s="24">
        <v>0</v>
      </c>
      <c r="K437" s="24">
        <v>6</v>
      </c>
      <c r="L437" s="25">
        <v>0</v>
      </c>
      <c r="M437" s="24">
        <v>16.48</v>
      </c>
      <c r="N437" s="25">
        <v>6.4</v>
      </c>
      <c r="O437" s="25">
        <v>18.8</v>
      </c>
      <c r="P437" s="24">
        <v>0.23</v>
      </c>
    </row>
    <row r="438" spans="2:16" ht="18" customHeight="1">
      <c r="B438" s="71"/>
      <c r="C438" s="22" t="s">
        <v>165</v>
      </c>
      <c r="D438" s="26">
        <v>6.12</v>
      </c>
      <c r="E438" s="26">
        <v>80</v>
      </c>
      <c r="F438" s="26">
        <v>5.96</v>
      </c>
      <c r="G438" s="26">
        <v>0.72</v>
      </c>
      <c r="H438" s="26">
        <v>39.08</v>
      </c>
      <c r="I438" s="26">
        <v>178.4</v>
      </c>
      <c r="J438" s="26">
        <v>0.11</v>
      </c>
      <c r="K438" s="26">
        <v>0</v>
      </c>
      <c r="L438" s="26">
        <v>0</v>
      </c>
      <c r="M438" s="26">
        <v>21.2</v>
      </c>
      <c r="N438" s="26">
        <v>97.6</v>
      </c>
      <c r="O438" s="26">
        <v>27.6</v>
      </c>
      <c r="P438" s="27">
        <v>1.44</v>
      </c>
    </row>
    <row r="439" spans="2:16" ht="18" customHeight="1" thickBot="1">
      <c r="B439" s="109"/>
      <c r="C439" s="150" t="s">
        <v>98</v>
      </c>
      <c r="D439" s="151">
        <v>36.82</v>
      </c>
      <c r="E439" s="10">
        <v>100</v>
      </c>
      <c r="F439" s="10">
        <v>0.9</v>
      </c>
      <c r="G439" s="10">
        <v>0</v>
      </c>
      <c r="H439" s="10">
        <v>8.4</v>
      </c>
      <c r="I439" s="10">
        <v>38</v>
      </c>
      <c r="J439" s="10">
        <v>0.04</v>
      </c>
      <c r="K439" s="10">
        <v>60</v>
      </c>
      <c r="L439" s="10">
        <v>0</v>
      </c>
      <c r="M439" s="10">
        <v>34</v>
      </c>
      <c r="N439" s="10">
        <v>23</v>
      </c>
      <c r="O439" s="10">
        <v>13</v>
      </c>
      <c r="P439" s="152">
        <v>0.3</v>
      </c>
    </row>
    <row r="440" spans="2:16" ht="19.5" customHeight="1" thickBot="1">
      <c r="B440" s="86"/>
      <c r="C440" s="42" t="s">
        <v>13</v>
      </c>
      <c r="D440" s="43">
        <f>SUM(D433:D439)</f>
        <v>351.6000000000001</v>
      </c>
      <c r="E440" s="43">
        <f>SUM(E433:E439)</f>
        <v>1040</v>
      </c>
      <c r="F440" s="43">
        <f aca="true" t="shared" si="52" ref="F440:P440">SUM(F433:F439)</f>
        <v>44.92999999999999</v>
      </c>
      <c r="G440" s="43">
        <f t="shared" si="52"/>
        <v>30.79</v>
      </c>
      <c r="H440" s="43">
        <f t="shared" si="52"/>
        <v>127.01</v>
      </c>
      <c r="I440" s="43">
        <f t="shared" si="52"/>
        <v>936.0899999999999</v>
      </c>
      <c r="J440" s="43">
        <f t="shared" si="52"/>
        <v>0.6200000000000001</v>
      </c>
      <c r="K440" s="43">
        <f t="shared" si="52"/>
        <v>123.38</v>
      </c>
      <c r="L440" s="43">
        <f t="shared" si="52"/>
        <v>0.57</v>
      </c>
      <c r="M440" s="43">
        <f t="shared" si="52"/>
        <v>297.87</v>
      </c>
      <c r="N440" s="43">
        <f t="shared" si="52"/>
        <v>434.30999999999995</v>
      </c>
      <c r="O440" s="43">
        <f t="shared" si="52"/>
        <v>202.65</v>
      </c>
      <c r="P440" s="44">
        <f t="shared" si="52"/>
        <v>11.290000000000001</v>
      </c>
    </row>
    <row r="441" spans="2:16" ht="19.5" customHeight="1" thickBot="1">
      <c r="B441" s="86"/>
      <c r="C441" s="57" t="s">
        <v>27</v>
      </c>
      <c r="D441" s="58">
        <f>SUM(D431+D440)</f>
        <v>414.00000000000006</v>
      </c>
      <c r="E441" s="58"/>
      <c r="F441" s="58">
        <f aca="true" t="shared" si="53" ref="F441:P441">SUM(F431+F440)</f>
        <v>70.82999999999998</v>
      </c>
      <c r="G441" s="58">
        <f t="shared" si="53"/>
        <v>44.53</v>
      </c>
      <c r="H441" s="58">
        <f t="shared" si="53"/>
        <v>254.07999999999998</v>
      </c>
      <c r="I441" s="58">
        <f t="shared" si="53"/>
        <v>1632.98</v>
      </c>
      <c r="J441" s="58">
        <f t="shared" si="53"/>
        <v>1.27</v>
      </c>
      <c r="K441" s="58">
        <f t="shared" si="53"/>
        <v>195.20999999999998</v>
      </c>
      <c r="L441" s="58">
        <f t="shared" si="53"/>
        <v>0.85</v>
      </c>
      <c r="M441" s="58">
        <f t="shared" si="53"/>
        <v>424.86</v>
      </c>
      <c r="N441" s="58">
        <f t="shared" si="53"/>
        <v>929.3199999999999</v>
      </c>
      <c r="O441" s="58">
        <f t="shared" si="53"/>
        <v>342.19000000000005</v>
      </c>
      <c r="P441" s="59">
        <f t="shared" si="53"/>
        <v>21.67</v>
      </c>
    </row>
    <row r="442" ht="15" customHeight="1"/>
    <row r="443" spans="2:16" ht="15.75" customHeight="1">
      <c r="B443" s="153"/>
      <c r="C443" s="154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</row>
    <row r="444" spans="2:8" ht="18.75">
      <c r="B444" s="64"/>
      <c r="C444" s="2"/>
      <c r="D444" s="2"/>
      <c r="E444" s="2" t="s">
        <v>65</v>
      </c>
      <c r="F444" s="2"/>
      <c r="G444" s="2"/>
      <c r="H444" s="2"/>
    </row>
    <row r="445" spans="2:7" ht="18.75">
      <c r="B445" s="2" t="s">
        <v>41</v>
      </c>
      <c r="C445" s="120" t="s">
        <v>71</v>
      </c>
      <c r="D445" s="2"/>
      <c r="E445" s="2"/>
      <c r="F445" s="2"/>
      <c r="G445" s="2"/>
    </row>
    <row r="446" spans="2:8" ht="15" customHeight="1">
      <c r="B446" s="2" t="s">
        <v>43</v>
      </c>
      <c r="C446" s="2" t="s">
        <v>50</v>
      </c>
      <c r="D446" s="2"/>
      <c r="E446" s="2"/>
      <c r="F446" s="2"/>
      <c r="G446" s="2"/>
      <c r="H446" s="2"/>
    </row>
    <row r="447" spans="2:3" ht="19.5" thickBot="1">
      <c r="B447" s="2" t="s">
        <v>137</v>
      </c>
      <c r="C447" s="2"/>
    </row>
    <row r="448" spans="2:16" ht="15" customHeight="1">
      <c r="B448" s="249" t="s">
        <v>0</v>
      </c>
      <c r="C448" s="246" t="s">
        <v>1</v>
      </c>
      <c r="D448" s="6" t="s">
        <v>21</v>
      </c>
      <c r="E448" s="228" t="s">
        <v>2</v>
      </c>
      <c r="F448" s="225" t="s">
        <v>3</v>
      </c>
      <c r="G448" s="226"/>
      <c r="H448" s="227"/>
      <c r="I448" s="228" t="s">
        <v>20</v>
      </c>
      <c r="J448" s="225" t="s">
        <v>19</v>
      </c>
      <c r="K448" s="226"/>
      <c r="L448" s="227"/>
      <c r="M448" s="225" t="s">
        <v>18</v>
      </c>
      <c r="N448" s="226"/>
      <c r="O448" s="226"/>
      <c r="P448" s="251"/>
    </row>
    <row r="449" spans="2:16" ht="38.25" thickBot="1">
      <c r="B449" s="250"/>
      <c r="C449" s="247"/>
      <c r="D449" s="9" t="s">
        <v>22</v>
      </c>
      <c r="E449" s="229"/>
      <c r="F449" s="11" t="s">
        <v>4</v>
      </c>
      <c r="G449" s="11" t="s">
        <v>5</v>
      </c>
      <c r="H449" s="11" t="s">
        <v>6</v>
      </c>
      <c r="I449" s="229"/>
      <c r="J449" s="11" t="s">
        <v>53</v>
      </c>
      <c r="K449" s="11" t="s">
        <v>7</v>
      </c>
      <c r="L449" s="11" t="s">
        <v>8</v>
      </c>
      <c r="M449" s="11" t="s">
        <v>9</v>
      </c>
      <c r="N449" s="11" t="s">
        <v>10</v>
      </c>
      <c r="O449" s="11" t="s">
        <v>15</v>
      </c>
      <c r="P449" s="12" t="s">
        <v>16</v>
      </c>
    </row>
    <row r="450" spans="2:16" ht="18" customHeight="1" thickBot="1">
      <c r="B450" s="233" t="s">
        <v>33</v>
      </c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235"/>
    </row>
    <row r="451" spans="2:16" ht="36.75" customHeight="1">
      <c r="B451" s="15" t="s">
        <v>58</v>
      </c>
      <c r="C451" s="16" t="s">
        <v>190</v>
      </c>
      <c r="D451" s="93">
        <v>112.85</v>
      </c>
      <c r="E451" s="18">
        <v>170</v>
      </c>
      <c r="F451" s="19">
        <v>15.87</v>
      </c>
      <c r="G451" s="19">
        <v>18.85</v>
      </c>
      <c r="H451" s="19">
        <v>41.85</v>
      </c>
      <c r="I451" s="19">
        <v>402.91</v>
      </c>
      <c r="J451" s="19">
        <v>0.09</v>
      </c>
      <c r="K451" s="19">
        <v>0.78</v>
      </c>
      <c r="L451" s="19">
        <v>0.11</v>
      </c>
      <c r="M451" s="19">
        <v>267.15</v>
      </c>
      <c r="N451" s="19">
        <v>339.8</v>
      </c>
      <c r="O451" s="19">
        <v>47.47</v>
      </c>
      <c r="P451" s="48">
        <v>1.44</v>
      </c>
    </row>
    <row r="452" spans="2:16" ht="18" customHeight="1">
      <c r="B452" s="21" t="s">
        <v>39</v>
      </c>
      <c r="C452" s="90" t="s">
        <v>126</v>
      </c>
      <c r="D452" s="23">
        <v>2.55</v>
      </c>
      <c r="E452" s="29">
        <v>200</v>
      </c>
      <c r="F452" s="24">
        <v>0.19</v>
      </c>
      <c r="G452" s="24">
        <v>0</v>
      </c>
      <c r="H452" s="24">
        <v>13.63</v>
      </c>
      <c r="I452" s="24">
        <v>54.9</v>
      </c>
      <c r="J452" s="24">
        <v>0</v>
      </c>
      <c r="K452" s="24">
        <v>0.1</v>
      </c>
      <c r="L452" s="25">
        <v>0</v>
      </c>
      <c r="M452" s="24">
        <v>5.25</v>
      </c>
      <c r="N452" s="26">
        <v>8.25</v>
      </c>
      <c r="O452" s="26">
        <v>4.4</v>
      </c>
      <c r="P452" s="209">
        <v>0.82</v>
      </c>
    </row>
    <row r="453" spans="2:16" ht="18" customHeight="1">
      <c r="B453" s="21"/>
      <c r="C453" s="22" t="s">
        <v>167</v>
      </c>
      <c r="D453" s="23">
        <v>3.78</v>
      </c>
      <c r="E453" s="26">
        <v>40</v>
      </c>
      <c r="F453" s="26">
        <v>2.98</v>
      </c>
      <c r="G453" s="26">
        <v>0.36</v>
      </c>
      <c r="H453" s="26">
        <v>19.54</v>
      </c>
      <c r="I453" s="26">
        <v>89.2</v>
      </c>
      <c r="J453" s="26">
        <v>0.05</v>
      </c>
      <c r="K453" s="26">
        <v>0</v>
      </c>
      <c r="L453" s="26">
        <v>0</v>
      </c>
      <c r="M453" s="26">
        <v>10.6</v>
      </c>
      <c r="N453" s="26">
        <v>36.8</v>
      </c>
      <c r="O453" s="26">
        <v>13.8</v>
      </c>
      <c r="P453" s="27">
        <v>0.36</v>
      </c>
    </row>
    <row r="454" spans="2:16" ht="18" customHeight="1" thickBot="1">
      <c r="B454" s="54"/>
      <c r="C454" s="55" t="s">
        <v>98</v>
      </c>
      <c r="D454" s="38">
        <v>46.82</v>
      </c>
      <c r="E454" s="11">
        <v>100</v>
      </c>
      <c r="F454" s="38">
        <v>0.9</v>
      </c>
      <c r="G454" s="11">
        <v>0</v>
      </c>
      <c r="H454" s="11">
        <v>8.4</v>
      </c>
      <c r="I454" s="11">
        <v>38</v>
      </c>
      <c r="J454" s="11">
        <v>0.04</v>
      </c>
      <c r="K454" s="11">
        <v>60</v>
      </c>
      <c r="L454" s="11">
        <v>0</v>
      </c>
      <c r="M454" s="11">
        <v>34</v>
      </c>
      <c r="N454" s="11">
        <v>23</v>
      </c>
      <c r="O454" s="11">
        <v>13</v>
      </c>
      <c r="P454" s="12">
        <v>0.3</v>
      </c>
    </row>
    <row r="455" spans="2:16" ht="19.5" customHeight="1" thickBot="1">
      <c r="B455" s="41"/>
      <c r="C455" s="42" t="s">
        <v>13</v>
      </c>
      <c r="D455" s="43">
        <f>SUM(D451:D454)</f>
        <v>166</v>
      </c>
      <c r="E455" s="43">
        <f>SUM(E451:E454)</f>
        <v>510</v>
      </c>
      <c r="F455" s="43">
        <f aca="true" t="shared" si="54" ref="F455:P455">SUM(F451:F454)</f>
        <v>19.939999999999998</v>
      </c>
      <c r="G455" s="43">
        <f t="shared" si="54"/>
        <v>19.21</v>
      </c>
      <c r="H455" s="43">
        <f t="shared" si="54"/>
        <v>83.42000000000002</v>
      </c>
      <c r="I455" s="43">
        <f t="shared" si="54"/>
        <v>585.01</v>
      </c>
      <c r="J455" s="43">
        <f t="shared" si="54"/>
        <v>0.18000000000000002</v>
      </c>
      <c r="K455" s="43">
        <f t="shared" si="54"/>
        <v>60.88</v>
      </c>
      <c r="L455" s="43">
        <f t="shared" si="54"/>
        <v>0.11</v>
      </c>
      <c r="M455" s="43">
        <f t="shared" si="54"/>
        <v>317</v>
      </c>
      <c r="N455" s="43">
        <f t="shared" si="54"/>
        <v>407.85</v>
      </c>
      <c r="O455" s="43">
        <f t="shared" si="54"/>
        <v>78.67</v>
      </c>
      <c r="P455" s="44">
        <f t="shared" si="54"/>
        <v>2.9199999999999995</v>
      </c>
    </row>
    <row r="456" spans="2:16" ht="19.5" customHeight="1" thickBot="1">
      <c r="B456" s="233" t="s">
        <v>34</v>
      </c>
      <c r="C456" s="234"/>
      <c r="D456" s="234"/>
      <c r="E456" s="234"/>
      <c r="F456" s="234"/>
      <c r="G456" s="234"/>
      <c r="H456" s="234"/>
      <c r="I456" s="234"/>
      <c r="J456" s="234"/>
      <c r="K456" s="234"/>
      <c r="L456" s="234"/>
      <c r="M456" s="234"/>
      <c r="N456" s="234"/>
      <c r="O456" s="234"/>
      <c r="P456" s="235"/>
    </row>
    <row r="457" spans="2:16" ht="39" customHeight="1">
      <c r="B457" s="15" t="s">
        <v>95</v>
      </c>
      <c r="C457" s="16" t="s">
        <v>54</v>
      </c>
      <c r="D457" s="186">
        <v>32.04</v>
      </c>
      <c r="E457" s="18">
        <v>60</v>
      </c>
      <c r="F457" s="19">
        <v>0.39</v>
      </c>
      <c r="G457" s="19">
        <v>5.99</v>
      </c>
      <c r="H457" s="19">
        <v>2.61</v>
      </c>
      <c r="I457" s="19">
        <v>66.11</v>
      </c>
      <c r="J457" s="19">
        <v>0.04</v>
      </c>
      <c r="K457" s="19">
        <v>37.5</v>
      </c>
      <c r="L457" s="19">
        <v>0</v>
      </c>
      <c r="M457" s="19">
        <v>9.29</v>
      </c>
      <c r="N457" s="19">
        <v>17.32</v>
      </c>
      <c r="O457" s="19">
        <v>8.58</v>
      </c>
      <c r="P457" s="48">
        <v>0.49</v>
      </c>
    </row>
    <row r="458" spans="2:16" ht="18.75">
      <c r="B458" s="21" t="s">
        <v>63</v>
      </c>
      <c r="C458" s="22" t="s">
        <v>140</v>
      </c>
      <c r="D458" s="157">
        <v>96.32</v>
      </c>
      <c r="E458" s="30">
        <v>200</v>
      </c>
      <c r="F458" s="31">
        <v>5.82</v>
      </c>
      <c r="G458" s="31">
        <v>3.59</v>
      </c>
      <c r="H458" s="31">
        <v>14.55</v>
      </c>
      <c r="I458" s="31">
        <v>139.51</v>
      </c>
      <c r="J458" s="31">
        <v>0.12</v>
      </c>
      <c r="K458" s="31">
        <v>16.25</v>
      </c>
      <c r="L458" s="31">
        <v>0.02</v>
      </c>
      <c r="M458" s="31">
        <v>28</v>
      </c>
      <c r="N458" s="31">
        <v>51.25</v>
      </c>
      <c r="O458" s="31">
        <v>32.85</v>
      </c>
      <c r="P458" s="78">
        <v>52.95</v>
      </c>
    </row>
    <row r="459" spans="2:16" ht="18" customHeight="1">
      <c r="B459" s="21" t="s">
        <v>110</v>
      </c>
      <c r="C459" s="22" t="s">
        <v>109</v>
      </c>
      <c r="D459" s="157">
        <v>73.94</v>
      </c>
      <c r="E459" s="158">
        <v>90</v>
      </c>
      <c r="F459" s="31">
        <v>10.7</v>
      </c>
      <c r="G459" s="31">
        <v>13.23</v>
      </c>
      <c r="H459" s="31">
        <v>0.41</v>
      </c>
      <c r="I459" s="31">
        <v>198.52</v>
      </c>
      <c r="J459" s="31">
        <v>0.08</v>
      </c>
      <c r="K459" s="31">
        <v>0</v>
      </c>
      <c r="L459" s="31">
        <v>0.05</v>
      </c>
      <c r="M459" s="31">
        <v>11.3</v>
      </c>
      <c r="N459" s="31">
        <v>237.3</v>
      </c>
      <c r="O459" s="31">
        <v>28.25</v>
      </c>
      <c r="P459" s="78">
        <v>1.7</v>
      </c>
    </row>
    <row r="460" spans="2:16" ht="18" customHeight="1">
      <c r="B460" s="21" t="s">
        <v>14</v>
      </c>
      <c r="C460" s="22" t="s">
        <v>77</v>
      </c>
      <c r="D460" s="157">
        <v>11.72</v>
      </c>
      <c r="E460" s="24">
        <v>150</v>
      </c>
      <c r="F460" s="25">
        <v>5.2</v>
      </c>
      <c r="G460" s="25">
        <v>3.77</v>
      </c>
      <c r="H460" s="25">
        <v>45.97</v>
      </c>
      <c r="I460" s="25">
        <v>200.64</v>
      </c>
      <c r="J460" s="25">
        <v>0.09</v>
      </c>
      <c r="K460" s="25">
        <v>0</v>
      </c>
      <c r="L460" s="25">
        <v>0.02</v>
      </c>
      <c r="M460" s="25">
        <v>10.71</v>
      </c>
      <c r="N460" s="25">
        <v>46.73</v>
      </c>
      <c r="O460" s="25">
        <v>8.56</v>
      </c>
      <c r="P460" s="51">
        <v>0.64</v>
      </c>
    </row>
    <row r="461" spans="2:16" ht="21" customHeight="1">
      <c r="B461" s="159" t="s">
        <v>25</v>
      </c>
      <c r="C461" s="28" t="s">
        <v>122</v>
      </c>
      <c r="D461" s="23">
        <v>27.82</v>
      </c>
      <c r="E461" s="29">
        <v>200</v>
      </c>
      <c r="F461" s="24">
        <v>0.2</v>
      </c>
      <c r="G461" s="24">
        <v>0</v>
      </c>
      <c r="H461" s="24">
        <v>27.15</v>
      </c>
      <c r="I461" s="24">
        <v>105.76</v>
      </c>
      <c r="J461" s="24">
        <v>0</v>
      </c>
      <c r="K461" s="24">
        <v>6</v>
      </c>
      <c r="L461" s="25">
        <v>0</v>
      </c>
      <c r="M461" s="24">
        <v>16.48</v>
      </c>
      <c r="N461" s="26">
        <v>6.4</v>
      </c>
      <c r="O461" s="25">
        <v>2.8</v>
      </c>
      <c r="P461" s="185">
        <v>0.23</v>
      </c>
    </row>
    <row r="462" spans="2:16" ht="18" customHeight="1">
      <c r="B462" s="159"/>
      <c r="C462" s="22" t="s">
        <v>191</v>
      </c>
      <c r="D462" s="23">
        <v>6.16</v>
      </c>
      <c r="E462" s="26">
        <v>50</v>
      </c>
      <c r="F462" s="26">
        <v>3.71</v>
      </c>
      <c r="G462" s="26">
        <v>0.45</v>
      </c>
      <c r="H462" s="26">
        <v>24.08</v>
      </c>
      <c r="I462" s="26">
        <v>110.5</v>
      </c>
      <c r="J462" s="26">
        <v>0.07</v>
      </c>
      <c r="K462" s="26">
        <v>0</v>
      </c>
      <c r="L462" s="26">
        <v>0</v>
      </c>
      <c r="M462" s="26">
        <v>13.9</v>
      </c>
      <c r="N462" s="26">
        <v>66.7</v>
      </c>
      <c r="O462" s="26">
        <v>19.3</v>
      </c>
      <c r="P462" s="27">
        <v>0.99</v>
      </c>
    </row>
    <row r="463" spans="2:16" ht="18" customHeight="1" thickBot="1">
      <c r="B463" s="56"/>
      <c r="C463" s="160"/>
      <c r="D463" s="11"/>
      <c r="E463" s="11"/>
      <c r="F463" s="38"/>
      <c r="G463" s="11"/>
      <c r="H463" s="11"/>
      <c r="I463" s="11"/>
      <c r="J463" s="11"/>
      <c r="K463" s="11"/>
      <c r="L463" s="11"/>
      <c r="M463" s="11"/>
      <c r="N463" s="11"/>
      <c r="O463" s="11"/>
      <c r="P463" s="12"/>
    </row>
    <row r="464" spans="2:16" ht="19.5" customHeight="1" thickBot="1">
      <c r="B464" s="138"/>
      <c r="C464" s="134" t="s">
        <v>13</v>
      </c>
      <c r="D464" s="135">
        <f>SUM(D457:D463)</f>
        <v>247.99999999999997</v>
      </c>
      <c r="E464" s="135">
        <f>SUM(E457:E463)</f>
        <v>750</v>
      </c>
      <c r="F464" s="135">
        <f aca="true" t="shared" si="55" ref="F464:P464">SUM(F457:F463)</f>
        <v>26.02</v>
      </c>
      <c r="G464" s="135">
        <f t="shared" si="55"/>
        <v>27.03</v>
      </c>
      <c r="H464" s="135">
        <f t="shared" si="55"/>
        <v>114.77</v>
      </c>
      <c r="I464" s="135">
        <f t="shared" si="55"/>
        <v>821.04</v>
      </c>
      <c r="J464" s="135">
        <f t="shared" si="55"/>
        <v>0.39999999999999997</v>
      </c>
      <c r="K464" s="135">
        <f t="shared" si="55"/>
        <v>59.75</v>
      </c>
      <c r="L464" s="135">
        <f t="shared" si="55"/>
        <v>0.09000000000000001</v>
      </c>
      <c r="M464" s="135">
        <f t="shared" si="55"/>
        <v>89.68</v>
      </c>
      <c r="N464" s="135">
        <f t="shared" si="55"/>
        <v>425.7</v>
      </c>
      <c r="O464" s="135">
        <f t="shared" si="55"/>
        <v>100.34</v>
      </c>
      <c r="P464" s="136">
        <f t="shared" si="55"/>
        <v>57.00000000000001</v>
      </c>
    </row>
    <row r="465" spans="2:16" ht="19.5" customHeight="1" thickBot="1">
      <c r="B465" s="86"/>
      <c r="C465" s="57" t="s">
        <v>27</v>
      </c>
      <c r="D465" s="58">
        <f>SUM(D455+D464)</f>
        <v>414</v>
      </c>
      <c r="E465" s="58"/>
      <c r="F465" s="58">
        <f aca="true" t="shared" si="56" ref="F465:P465">SUM(F455+F464)</f>
        <v>45.959999999999994</v>
      </c>
      <c r="G465" s="58">
        <f t="shared" si="56"/>
        <v>46.24</v>
      </c>
      <c r="H465" s="58">
        <f t="shared" si="56"/>
        <v>198.19</v>
      </c>
      <c r="I465" s="58">
        <f t="shared" si="56"/>
        <v>1406.05</v>
      </c>
      <c r="J465" s="58">
        <f t="shared" si="56"/>
        <v>0.58</v>
      </c>
      <c r="K465" s="58">
        <f t="shared" si="56"/>
        <v>120.63</v>
      </c>
      <c r="L465" s="58">
        <f t="shared" si="56"/>
        <v>0.2</v>
      </c>
      <c r="M465" s="58">
        <f t="shared" si="56"/>
        <v>406.68</v>
      </c>
      <c r="N465" s="58">
        <f t="shared" si="56"/>
        <v>833.55</v>
      </c>
      <c r="O465" s="58">
        <f t="shared" si="56"/>
        <v>179.01</v>
      </c>
      <c r="P465" s="59">
        <f t="shared" si="56"/>
        <v>59.92000000000001</v>
      </c>
    </row>
    <row r="467" spans="2:8" ht="18.75">
      <c r="B467" s="64"/>
      <c r="C467" s="2"/>
      <c r="D467" s="2"/>
      <c r="E467" s="2" t="s">
        <v>67</v>
      </c>
      <c r="F467" s="2"/>
      <c r="G467" s="2"/>
      <c r="H467" s="2"/>
    </row>
    <row r="468" spans="2:8" ht="18.75">
      <c r="B468" s="2" t="s">
        <v>41</v>
      </c>
      <c r="C468" s="120" t="s">
        <v>46</v>
      </c>
      <c r="D468" s="2"/>
      <c r="E468" s="2"/>
      <c r="F468" s="2"/>
      <c r="G468" s="2"/>
      <c r="H468" s="2"/>
    </row>
    <row r="469" spans="2:8" ht="18.75">
      <c r="B469" s="2" t="s">
        <v>43</v>
      </c>
      <c r="C469" s="2" t="s">
        <v>50</v>
      </c>
      <c r="D469" s="2"/>
      <c r="E469" s="2"/>
      <c r="F469" s="2"/>
      <c r="G469" s="2"/>
      <c r="H469" s="2"/>
    </row>
    <row r="470" spans="2:3" ht="19.5" thickBot="1">
      <c r="B470" s="2" t="s">
        <v>137</v>
      </c>
      <c r="C470" s="2"/>
    </row>
    <row r="471" spans="2:16" ht="15" customHeight="1">
      <c r="B471" s="249" t="s">
        <v>0</v>
      </c>
      <c r="C471" s="228" t="s">
        <v>1</v>
      </c>
      <c r="D471" s="6" t="s">
        <v>21</v>
      </c>
      <c r="E471" s="228" t="s">
        <v>2</v>
      </c>
      <c r="F471" s="225" t="s">
        <v>3</v>
      </c>
      <c r="G471" s="226"/>
      <c r="H471" s="227"/>
      <c r="I471" s="228" t="s">
        <v>20</v>
      </c>
      <c r="J471" s="225" t="s">
        <v>19</v>
      </c>
      <c r="K471" s="226"/>
      <c r="L471" s="227"/>
      <c r="M471" s="225" t="s">
        <v>18</v>
      </c>
      <c r="N471" s="226"/>
      <c r="O471" s="226"/>
      <c r="P471" s="251"/>
    </row>
    <row r="472" spans="2:16" ht="38.25" thickBot="1">
      <c r="B472" s="250"/>
      <c r="C472" s="229"/>
      <c r="D472" s="9" t="s">
        <v>22</v>
      </c>
      <c r="E472" s="229"/>
      <c r="F472" s="11" t="s">
        <v>4</v>
      </c>
      <c r="G472" s="11" t="s">
        <v>5</v>
      </c>
      <c r="H472" s="11" t="s">
        <v>6</v>
      </c>
      <c r="I472" s="229"/>
      <c r="J472" s="11" t="s">
        <v>53</v>
      </c>
      <c r="K472" s="11" t="s">
        <v>7</v>
      </c>
      <c r="L472" s="11" t="s">
        <v>8</v>
      </c>
      <c r="M472" s="11" t="s">
        <v>9</v>
      </c>
      <c r="N472" s="11" t="s">
        <v>10</v>
      </c>
      <c r="O472" s="11" t="s">
        <v>15</v>
      </c>
      <c r="P472" s="12" t="s">
        <v>16</v>
      </c>
    </row>
    <row r="473" spans="2:16" ht="19.5" customHeight="1" thickBot="1">
      <c r="B473" s="233" t="s">
        <v>33</v>
      </c>
      <c r="C473" s="234"/>
      <c r="D473" s="234"/>
      <c r="E473" s="234"/>
      <c r="F473" s="234"/>
      <c r="G473" s="234"/>
      <c r="H473" s="234"/>
      <c r="I473" s="234"/>
      <c r="J473" s="234"/>
      <c r="K473" s="234"/>
      <c r="L473" s="234"/>
      <c r="M473" s="234"/>
      <c r="N473" s="234"/>
      <c r="O473" s="234"/>
      <c r="P473" s="235"/>
    </row>
    <row r="474" spans="2:16" ht="36" customHeight="1">
      <c r="B474" s="15" t="s">
        <v>111</v>
      </c>
      <c r="C474" s="16" t="s">
        <v>192</v>
      </c>
      <c r="D474" s="47">
        <v>52.41</v>
      </c>
      <c r="E474" s="69">
        <v>200</v>
      </c>
      <c r="F474" s="70">
        <v>32.23</v>
      </c>
      <c r="G474" s="70">
        <v>23.65</v>
      </c>
      <c r="H474" s="70">
        <v>30.03</v>
      </c>
      <c r="I474" s="70">
        <v>491.2</v>
      </c>
      <c r="J474" s="70">
        <v>0.11</v>
      </c>
      <c r="K474" s="70">
        <v>1.06</v>
      </c>
      <c r="L474" s="70">
        <v>0.14</v>
      </c>
      <c r="M474" s="70">
        <v>350.24</v>
      </c>
      <c r="N474" s="70">
        <v>441.66</v>
      </c>
      <c r="O474" s="70">
        <v>53.31</v>
      </c>
      <c r="P474" s="20">
        <v>1.25</v>
      </c>
    </row>
    <row r="475" spans="2:16" ht="18" customHeight="1">
      <c r="B475" s="21" t="s">
        <v>17</v>
      </c>
      <c r="C475" s="22" t="s">
        <v>69</v>
      </c>
      <c r="D475" s="23">
        <v>3.87</v>
      </c>
      <c r="E475" s="29">
        <v>200</v>
      </c>
      <c r="F475" s="30">
        <v>0.19</v>
      </c>
      <c r="G475" s="30">
        <v>0</v>
      </c>
      <c r="H475" s="30">
        <v>13.63</v>
      </c>
      <c r="I475" s="30">
        <v>54.9</v>
      </c>
      <c r="J475" s="30">
        <v>0</v>
      </c>
      <c r="K475" s="30">
        <v>70.1</v>
      </c>
      <c r="L475" s="31">
        <v>0</v>
      </c>
      <c r="M475" s="30">
        <v>5.25</v>
      </c>
      <c r="N475" s="96">
        <v>8.25</v>
      </c>
      <c r="O475" s="96">
        <v>4.4</v>
      </c>
      <c r="P475" s="119">
        <v>0.82</v>
      </c>
    </row>
    <row r="476" spans="2:16" ht="18" customHeight="1" thickBot="1">
      <c r="B476" s="54"/>
      <c r="C476" s="55" t="s">
        <v>168</v>
      </c>
      <c r="D476" s="38">
        <v>6.12</v>
      </c>
      <c r="E476" s="11">
        <v>60</v>
      </c>
      <c r="F476" s="11">
        <v>4.47</v>
      </c>
      <c r="G476" s="11">
        <v>0.54</v>
      </c>
      <c r="H476" s="11">
        <v>29.31</v>
      </c>
      <c r="I476" s="11">
        <v>133.8</v>
      </c>
      <c r="J476" s="11">
        <v>0.08</v>
      </c>
      <c r="K476" s="11">
        <v>0</v>
      </c>
      <c r="L476" s="11">
        <v>0</v>
      </c>
      <c r="M476" s="11">
        <v>15.9</v>
      </c>
      <c r="N476" s="11">
        <v>73.2</v>
      </c>
      <c r="O476" s="11">
        <v>20.7</v>
      </c>
      <c r="P476" s="12">
        <v>1.08</v>
      </c>
    </row>
    <row r="477" spans="2:16" ht="19.5" customHeight="1" thickBot="1">
      <c r="B477" s="41"/>
      <c r="C477" s="42" t="s">
        <v>13</v>
      </c>
      <c r="D477" s="43">
        <f>SUM(D474:D476)</f>
        <v>62.39999999999999</v>
      </c>
      <c r="E477" s="43">
        <f>SUM(E474:E476)</f>
        <v>460</v>
      </c>
      <c r="F477" s="43">
        <f aca="true" t="shared" si="57" ref="F477:P477">SUM(F474:F476)</f>
        <v>36.88999999999999</v>
      </c>
      <c r="G477" s="43">
        <f t="shared" si="57"/>
        <v>24.189999999999998</v>
      </c>
      <c r="H477" s="43">
        <f t="shared" si="57"/>
        <v>72.97</v>
      </c>
      <c r="I477" s="43">
        <f t="shared" si="57"/>
        <v>679.9000000000001</v>
      </c>
      <c r="J477" s="43">
        <f t="shared" si="57"/>
        <v>0.19</v>
      </c>
      <c r="K477" s="43">
        <f t="shared" si="57"/>
        <v>71.16</v>
      </c>
      <c r="L477" s="43">
        <f t="shared" si="57"/>
        <v>0.14</v>
      </c>
      <c r="M477" s="43">
        <f t="shared" si="57"/>
        <v>371.39</v>
      </c>
      <c r="N477" s="43">
        <f t="shared" si="57"/>
        <v>523.11</v>
      </c>
      <c r="O477" s="43">
        <f t="shared" si="57"/>
        <v>78.41</v>
      </c>
      <c r="P477" s="44">
        <f t="shared" si="57"/>
        <v>3.15</v>
      </c>
    </row>
    <row r="478" spans="2:16" ht="19.5" customHeight="1" thickBot="1">
      <c r="B478" s="236" t="s">
        <v>34</v>
      </c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8"/>
    </row>
    <row r="479" spans="2:16" ht="36.75" customHeight="1">
      <c r="B479" s="15" t="s">
        <v>95</v>
      </c>
      <c r="C479" s="16" t="s">
        <v>54</v>
      </c>
      <c r="D479" s="186">
        <v>53.4</v>
      </c>
      <c r="E479" s="69">
        <v>100</v>
      </c>
      <c r="F479" s="70">
        <v>0.65</v>
      </c>
      <c r="G479" s="70">
        <v>9.99</v>
      </c>
      <c r="H479" s="70">
        <v>4.35</v>
      </c>
      <c r="I479" s="70">
        <v>110.19</v>
      </c>
      <c r="J479" s="70">
        <v>0.06</v>
      </c>
      <c r="K479" s="70">
        <v>62.5</v>
      </c>
      <c r="L479" s="70">
        <v>0</v>
      </c>
      <c r="M479" s="70">
        <v>15.49</v>
      </c>
      <c r="N479" s="70">
        <v>28.86</v>
      </c>
      <c r="O479" s="70">
        <v>14.3</v>
      </c>
      <c r="P479" s="20">
        <v>0.81</v>
      </c>
    </row>
    <row r="480" spans="2:16" ht="18.75" customHeight="1">
      <c r="B480" s="21" t="s">
        <v>63</v>
      </c>
      <c r="C480" s="22" t="s">
        <v>140</v>
      </c>
      <c r="D480" s="157">
        <v>120.4</v>
      </c>
      <c r="E480" s="30">
        <v>250</v>
      </c>
      <c r="F480" s="31">
        <v>7.82</v>
      </c>
      <c r="G480" s="31">
        <v>3.59</v>
      </c>
      <c r="H480" s="31">
        <v>14.55</v>
      </c>
      <c r="I480" s="31">
        <v>139.51</v>
      </c>
      <c r="J480" s="31">
        <v>0.12</v>
      </c>
      <c r="K480" s="31">
        <v>16.25</v>
      </c>
      <c r="L480" s="31">
        <v>0.02</v>
      </c>
      <c r="M480" s="31">
        <v>28</v>
      </c>
      <c r="N480" s="31">
        <v>51.25</v>
      </c>
      <c r="O480" s="31">
        <v>32.85</v>
      </c>
      <c r="P480" s="31">
        <v>52.95</v>
      </c>
    </row>
    <row r="481" spans="2:16" ht="18" customHeight="1">
      <c r="B481" s="21" t="s">
        <v>110</v>
      </c>
      <c r="C481" s="22" t="s">
        <v>109</v>
      </c>
      <c r="D481" s="161">
        <v>82.16</v>
      </c>
      <c r="E481" s="30">
        <v>100</v>
      </c>
      <c r="F481" s="97">
        <v>20.68</v>
      </c>
      <c r="G481" s="97">
        <v>13.53</v>
      </c>
      <c r="H481" s="97">
        <v>0.46</v>
      </c>
      <c r="I481" s="97">
        <v>219.6</v>
      </c>
      <c r="J481" s="97">
        <v>0.09</v>
      </c>
      <c r="K481" s="97">
        <v>0</v>
      </c>
      <c r="L481" s="97">
        <v>0.05</v>
      </c>
      <c r="M481" s="97">
        <v>12.5</v>
      </c>
      <c r="N481" s="97">
        <v>262.5</v>
      </c>
      <c r="O481" s="97">
        <v>31.25</v>
      </c>
      <c r="P481" s="103">
        <v>1.88</v>
      </c>
    </row>
    <row r="482" spans="2:16" ht="18" customHeight="1">
      <c r="B482" s="168" t="s">
        <v>14</v>
      </c>
      <c r="C482" s="22" t="s">
        <v>77</v>
      </c>
      <c r="D482" s="157">
        <v>14.06</v>
      </c>
      <c r="E482" s="24">
        <v>180</v>
      </c>
      <c r="F482" s="25">
        <v>6.24</v>
      </c>
      <c r="G482" s="25">
        <v>4.52</v>
      </c>
      <c r="H482" s="25">
        <v>43.16</v>
      </c>
      <c r="I482" s="25">
        <v>240.77</v>
      </c>
      <c r="J482" s="25">
        <v>0.11</v>
      </c>
      <c r="K482" s="25">
        <v>0</v>
      </c>
      <c r="L482" s="25">
        <v>0.03</v>
      </c>
      <c r="M482" s="25">
        <v>12.85</v>
      </c>
      <c r="N482" s="25">
        <v>56.07</v>
      </c>
      <c r="O482" s="25">
        <v>10.27</v>
      </c>
      <c r="P482" s="25">
        <v>0.77</v>
      </c>
    </row>
    <row r="483" spans="2:16" ht="21" customHeight="1">
      <c r="B483" s="159" t="s">
        <v>25</v>
      </c>
      <c r="C483" s="28" t="s">
        <v>122</v>
      </c>
      <c r="D483" s="23">
        <v>27.82</v>
      </c>
      <c r="E483" s="29">
        <v>200</v>
      </c>
      <c r="F483" s="24">
        <v>0.2</v>
      </c>
      <c r="G483" s="24">
        <v>0</v>
      </c>
      <c r="H483" s="24">
        <v>27.15</v>
      </c>
      <c r="I483" s="24">
        <v>105.76</v>
      </c>
      <c r="J483" s="24">
        <v>0</v>
      </c>
      <c r="K483" s="24">
        <v>6</v>
      </c>
      <c r="L483" s="25">
        <v>0</v>
      </c>
      <c r="M483" s="24">
        <v>16.48</v>
      </c>
      <c r="N483" s="26">
        <v>6.4</v>
      </c>
      <c r="O483" s="25">
        <v>2.8</v>
      </c>
      <c r="P483" s="185">
        <v>0.23</v>
      </c>
    </row>
    <row r="484" spans="2:16" ht="18" customHeight="1">
      <c r="B484" s="159"/>
      <c r="C484" s="22" t="s">
        <v>167</v>
      </c>
      <c r="D484" s="23">
        <v>3.38</v>
      </c>
      <c r="E484" s="26">
        <v>40</v>
      </c>
      <c r="F484" s="26">
        <v>2.98</v>
      </c>
      <c r="G484" s="26">
        <v>0.36</v>
      </c>
      <c r="H484" s="26">
        <v>19.54</v>
      </c>
      <c r="I484" s="26">
        <v>89.2</v>
      </c>
      <c r="J484" s="26">
        <v>0.05</v>
      </c>
      <c r="K484" s="26">
        <v>0</v>
      </c>
      <c r="L484" s="26">
        <v>0</v>
      </c>
      <c r="M484" s="26">
        <v>10.6</v>
      </c>
      <c r="N484" s="26">
        <v>36.8</v>
      </c>
      <c r="O484" s="26">
        <v>13.8</v>
      </c>
      <c r="P484" s="27">
        <v>0.36</v>
      </c>
    </row>
    <row r="485" spans="2:16" ht="18" customHeight="1" thickBot="1">
      <c r="B485" s="92"/>
      <c r="C485" s="55" t="s">
        <v>98</v>
      </c>
      <c r="D485" s="162">
        <v>50.38</v>
      </c>
      <c r="E485" s="11">
        <v>100</v>
      </c>
      <c r="F485" s="38">
        <v>1.33</v>
      </c>
      <c r="G485" s="11">
        <v>0</v>
      </c>
      <c r="H485" s="11">
        <v>9.9</v>
      </c>
      <c r="I485" s="11">
        <v>43</v>
      </c>
      <c r="J485" s="11">
        <v>0.02</v>
      </c>
      <c r="K485" s="11">
        <v>180</v>
      </c>
      <c r="L485" s="11">
        <v>15</v>
      </c>
      <c r="M485" s="11">
        <v>0</v>
      </c>
      <c r="N485" s="11">
        <v>14</v>
      </c>
      <c r="O485" s="11">
        <v>0.21</v>
      </c>
      <c r="P485" s="12">
        <v>0.8</v>
      </c>
    </row>
    <row r="486" spans="2:16" ht="19.5" customHeight="1" thickBot="1">
      <c r="B486" s="138"/>
      <c r="C486" s="134" t="s">
        <v>13</v>
      </c>
      <c r="D486" s="135">
        <f>SUM(D479:D485)</f>
        <v>351.59999999999997</v>
      </c>
      <c r="E486" s="135">
        <f>SUM(E479:E485)</f>
        <v>970</v>
      </c>
      <c r="F486" s="135">
        <f aca="true" t="shared" si="58" ref="F486:P486">SUM(F479:F485)</f>
        <v>39.9</v>
      </c>
      <c r="G486" s="135">
        <f t="shared" si="58"/>
        <v>31.99</v>
      </c>
      <c r="H486" s="135">
        <f t="shared" si="58"/>
        <v>119.10999999999999</v>
      </c>
      <c r="I486" s="135">
        <f t="shared" si="58"/>
        <v>948.03</v>
      </c>
      <c r="J486" s="135">
        <f t="shared" si="58"/>
        <v>0.45</v>
      </c>
      <c r="K486" s="135">
        <f t="shared" si="58"/>
        <v>264.75</v>
      </c>
      <c r="L486" s="135">
        <f t="shared" si="58"/>
        <v>15.1</v>
      </c>
      <c r="M486" s="135">
        <f t="shared" si="58"/>
        <v>95.92</v>
      </c>
      <c r="N486" s="135">
        <f t="shared" si="58"/>
        <v>455.88</v>
      </c>
      <c r="O486" s="135">
        <f t="shared" si="58"/>
        <v>105.47999999999999</v>
      </c>
      <c r="P486" s="136">
        <f t="shared" si="58"/>
        <v>57.800000000000004</v>
      </c>
    </row>
    <row r="487" spans="2:16" ht="19.5" customHeight="1" thickBot="1">
      <c r="B487" s="138"/>
      <c r="C487" s="140" t="s">
        <v>27</v>
      </c>
      <c r="D487" s="141">
        <f>SUM(D477+D486)</f>
        <v>413.99999999999994</v>
      </c>
      <c r="E487" s="141"/>
      <c r="F487" s="141">
        <f aca="true" t="shared" si="59" ref="F487:P487">SUM(F477+F486)</f>
        <v>76.78999999999999</v>
      </c>
      <c r="G487" s="141">
        <f t="shared" si="59"/>
        <v>56.17999999999999</v>
      </c>
      <c r="H487" s="141">
        <f t="shared" si="59"/>
        <v>192.07999999999998</v>
      </c>
      <c r="I487" s="141">
        <f t="shared" si="59"/>
        <v>1627.93</v>
      </c>
      <c r="J487" s="141">
        <f t="shared" si="59"/>
        <v>0.64</v>
      </c>
      <c r="K487" s="141">
        <f t="shared" si="59"/>
        <v>335.90999999999997</v>
      </c>
      <c r="L487" s="141">
        <f t="shared" si="59"/>
        <v>15.24</v>
      </c>
      <c r="M487" s="141">
        <f t="shared" si="59"/>
        <v>467.31</v>
      </c>
      <c r="N487" s="141">
        <f t="shared" si="59"/>
        <v>978.99</v>
      </c>
      <c r="O487" s="141">
        <f t="shared" si="59"/>
        <v>183.89</v>
      </c>
      <c r="P487" s="142">
        <f t="shared" si="59"/>
        <v>60.95</v>
      </c>
    </row>
    <row r="488" spans="2:8" ht="18.75">
      <c r="B488" s="64"/>
      <c r="C488" s="2"/>
      <c r="D488" s="2"/>
      <c r="E488" s="2" t="s">
        <v>65</v>
      </c>
      <c r="F488" s="2"/>
      <c r="G488" s="2"/>
      <c r="H488" s="2"/>
    </row>
    <row r="489" spans="2:8" ht="18.75">
      <c r="B489" s="2" t="s">
        <v>41</v>
      </c>
      <c r="C489" s="120" t="s">
        <v>48</v>
      </c>
      <c r="D489" s="2"/>
      <c r="E489" s="2"/>
      <c r="F489" s="2"/>
      <c r="G489" s="2"/>
      <c r="H489" s="2"/>
    </row>
    <row r="490" spans="2:8" ht="15" customHeight="1">
      <c r="B490" s="2" t="s">
        <v>43</v>
      </c>
      <c r="C490" s="2" t="s">
        <v>50</v>
      </c>
      <c r="D490" s="2"/>
      <c r="E490" s="2"/>
      <c r="F490" s="2"/>
      <c r="G490" s="2"/>
      <c r="H490" s="2"/>
    </row>
    <row r="491" spans="2:3" ht="15" customHeight="1" thickBot="1">
      <c r="B491" s="2" t="s">
        <v>137</v>
      </c>
      <c r="C491" s="2"/>
    </row>
    <row r="492" spans="2:16" ht="15" customHeight="1">
      <c r="B492" s="242" t="s">
        <v>0</v>
      </c>
      <c r="C492" s="244" t="s">
        <v>1</v>
      </c>
      <c r="D492" s="128" t="s">
        <v>21</v>
      </c>
      <c r="E492" s="220" t="s">
        <v>2</v>
      </c>
      <c r="F492" s="222" t="s">
        <v>3</v>
      </c>
      <c r="G492" s="223"/>
      <c r="H492" s="224"/>
      <c r="I492" s="220" t="s">
        <v>20</v>
      </c>
      <c r="J492" s="222" t="s">
        <v>19</v>
      </c>
      <c r="K492" s="223"/>
      <c r="L492" s="224"/>
      <c r="M492" s="222" t="s">
        <v>18</v>
      </c>
      <c r="N492" s="223"/>
      <c r="O492" s="223"/>
      <c r="P492" s="248"/>
    </row>
    <row r="493" spans="2:16" ht="17.25" customHeight="1" thickBot="1">
      <c r="B493" s="243"/>
      <c r="C493" s="245"/>
      <c r="D493" s="129" t="s">
        <v>22</v>
      </c>
      <c r="E493" s="221"/>
      <c r="F493" s="131" t="s">
        <v>4</v>
      </c>
      <c r="G493" s="131" t="s">
        <v>5</v>
      </c>
      <c r="H493" s="131" t="s">
        <v>6</v>
      </c>
      <c r="I493" s="221"/>
      <c r="J493" s="131" t="s">
        <v>53</v>
      </c>
      <c r="K493" s="131" t="s">
        <v>7</v>
      </c>
      <c r="L493" s="131" t="s">
        <v>8</v>
      </c>
      <c r="M493" s="131" t="s">
        <v>9</v>
      </c>
      <c r="N493" s="131" t="s">
        <v>10</v>
      </c>
      <c r="O493" s="131" t="s">
        <v>15</v>
      </c>
      <c r="P493" s="132" t="s">
        <v>16</v>
      </c>
    </row>
    <row r="494" spans="2:16" ht="15.75" customHeight="1" thickBot="1">
      <c r="B494" s="230" t="s">
        <v>33</v>
      </c>
      <c r="C494" s="231"/>
      <c r="D494" s="231"/>
      <c r="E494" s="231"/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2"/>
    </row>
    <row r="495" spans="2:16" ht="18" customHeight="1">
      <c r="B495" s="15"/>
      <c r="C495" s="83" t="s">
        <v>115</v>
      </c>
      <c r="D495" s="47">
        <v>25</v>
      </c>
      <c r="E495" s="18">
        <v>60</v>
      </c>
      <c r="F495" s="19">
        <v>0.48</v>
      </c>
      <c r="G495" s="19">
        <v>0</v>
      </c>
      <c r="H495" s="19">
        <v>1.8</v>
      </c>
      <c r="I495" s="19">
        <v>9</v>
      </c>
      <c r="J495" s="19">
        <v>0.02</v>
      </c>
      <c r="K495" s="19">
        <v>6</v>
      </c>
      <c r="L495" s="19">
        <v>0</v>
      </c>
      <c r="M495" s="19">
        <v>13.8</v>
      </c>
      <c r="N495" s="19">
        <v>25.2</v>
      </c>
      <c r="O495" s="19">
        <v>8.4</v>
      </c>
      <c r="P495" s="48">
        <v>0.54</v>
      </c>
    </row>
    <row r="496" spans="2:16" ht="18" customHeight="1">
      <c r="B496" s="189" t="s">
        <v>128</v>
      </c>
      <c r="C496" s="187" t="s">
        <v>129</v>
      </c>
      <c r="D496" s="172">
        <v>101.46</v>
      </c>
      <c r="E496" s="30">
        <v>90</v>
      </c>
      <c r="F496" s="31">
        <v>11.94</v>
      </c>
      <c r="G496" s="31">
        <v>14.78</v>
      </c>
      <c r="H496" s="31">
        <v>0</v>
      </c>
      <c r="I496" s="188">
        <v>249.33</v>
      </c>
      <c r="J496" s="31">
        <v>0.07</v>
      </c>
      <c r="K496" s="31">
        <v>0</v>
      </c>
      <c r="L496" s="188">
        <v>0</v>
      </c>
      <c r="M496" s="188">
        <v>10.61</v>
      </c>
      <c r="N496" s="188">
        <v>233.44</v>
      </c>
      <c r="O496" s="188">
        <v>24.76</v>
      </c>
      <c r="P496" s="78">
        <v>3.06</v>
      </c>
    </row>
    <row r="497" spans="2:16" ht="18" customHeight="1">
      <c r="B497" s="21" t="s">
        <v>90</v>
      </c>
      <c r="C497" s="22" t="s">
        <v>141</v>
      </c>
      <c r="D497" s="23">
        <v>11.72</v>
      </c>
      <c r="E497" s="24">
        <v>150</v>
      </c>
      <c r="F497" s="25">
        <v>3.92</v>
      </c>
      <c r="G497" s="25">
        <v>3.91</v>
      </c>
      <c r="H497" s="25">
        <v>36.13</v>
      </c>
      <c r="I497" s="25">
        <v>158.9</v>
      </c>
      <c r="J497" s="25">
        <v>0.06</v>
      </c>
      <c r="K497" s="25">
        <v>0</v>
      </c>
      <c r="L497" s="25">
        <v>0.02</v>
      </c>
      <c r="M497" s="25">
        <v>16.18</v>
      </c>
      <c r="N497" s="25">
        <v>55.51</v>
      </c>
      <c r="O497" s="25">
        <v>19.22</v>
      </c>
      <c r="P497" s="51">
        <v>1.36</v>
      </c>
    </row>
    <row r="498" spans="2:16" ht="21" customHeight="1">
      <c r="B498" s="50" t="s">
        <v>130</v>
      </c>
      <c r="C498" s="28" t="s">
        <v>131</v>
      </c>
      <c r="D498" s="23">
        <v>26.41</v>
      </c>
      <c r="E498" s="52">
        <v>200</v>
      </c>
      <c r="F498" s="199">
        <v>0.15</v>
      </c>
      <c r="G498" s="199">
        <v>0</v>
      </c>
      <c r="H498" s="199">
        <v>25.91</v>
      </c>
      <c r="I498" s="199">
        <v>92</v>
      </c>
      <c r="J498" s="199">
        <v>0.02</v>
      </c>
      <c r="K498" s="199">
        <v>65</v>
      </c>
      <c r="L498" s="117">
        <v>0</v>
      </c>
      <c r="M498" s="199">
        <v>12</v>
      </c>
      <c r="N498" s="199">
        <v>2.4</v>
      </c>
      <c r="O498" s="199">
        <v>0</v>
      </c>
      <c r="P498" s="173">
        <v>0.8</v>
      </c>
    </row>
    <row r="499" spans="2:16" ht="18" customHeight="1">
      <c r="B499" s="32"/>
      <c r="C499" s="22" t="s">
        <v>167</v>
      </c>
      <c r="D499" s="23">
        <v>1.41</v>
      </c>
      <c r="E499" s="26">
        <v>40</v>
      </c>
      <c r="F499" s="26">
        <v>2.98</v>
      </c>
      <c r="G499" s="26">
        <v>0.36</v>
      </c>
      <c r="H499" s="26">
        <v>19.54</v>
      </c>
      <c r="I499" s="26">
        <v>89.2</v>
      </c>
      <c r="J499" s="26">
        <v>0.05</v>
      </c>
      <c r="K499" s="26">
        <v>0</v>
      </c>
      <c r="L499" s="26">
        <v>0</v>
      </c>
      <c r="M499" s="26">
        <v>10.6</v>
      </c>
      <c r="N499" s="26">
        <v>36.8</v>
      </c>
      <c r="O499" s="26">
        <v>13.8</v>
      </c>
      <c r="P499" s="27">
        <v>0.36</v>
      </c>
    </row>
    <row r="500" spans="2:16" ht="18" customHeight="1" thickBot="1">
      <c r="B500" s="92"/>
      <c r="C500" s="55"/>
      <c r="D500" s="11"/>
      <c r="E500" s="11"/>
      <c r="F500" s="38"/>
      <c r="G500" s="11"/>
      <c r="H500" s="11"/>
      <c r="I500" s="11"/>
      <c r="J500" s="11"/>
      <c r="K500" s="11"/>
      <c r="L500" s="11"/>
      <c r="M500" s="11"/>
      <c r="N500" s="11"/>
      <c r="O500" s="11"/>
      <c r="P500" s="12"/>
    </row>
    <row r="501" spans="2:16" ht="19.5" customHeight="1" thickBot="1">
      <c r="B501" s="133"/>
      <c r="C501" s="134" t="s">
        <v>13</v>
      </c>
      <c r="D501" s="135">
        <f>SUM(D495:D500)</f>
        <v>166</v>
      </c>
      <c r="E501" s="135">
        <v>540</v>
      </c>
      <c r="F501" s="135">
        <f aca="true" t="shared" si="60" ref="F501:P501">SUM(F495:F500)</f>
        <v>19.47</v>
      </c>
      <c r="G501" s="135">
        <f t="shared" si="60"/>
        <v>19.049999999999997</v>
      </c>
      <c r="H501" s="135">
        <f t="shared" si="60"/>
        <v>83.38</v>
      </c>
      <c r="I501" s="135">
        <f t="shared" si="60"/>
        <v>598.4300000000001</v>
      </c>
      <c r="J501" s="135">
        <f t="shared" si="60"/>
        <v>0.22000000000000003</v>
      </c>
      <c r="K501" s="135">
        <f t="shared" si="60"/>
        <v>71</v>
      </c>
      <c r="L501" s="135">
        <f t="shared" si="60"/>
        <v>0.02</v>
      </c>
      <c r="M501" s="135">
        <f t="shared" si="60"/>
        <v>63.190000000000005</v>
      </c>
      <c r="N501" s="135">
        <f t="shared" si="60"/>
        <v>353.34999999999997</v>
      </c>
      <c r="O501" s="135">
        <f t="shared" si="60"/>
        <v>66.18</v>
      </c>
      <c r="P501" s="136">
        <f t="shared" si="60"/>
        <v>6.12</v>
      </c>
    </row>
    <row r="502" spans="2:16" ht="19.5" customHeight="1" thickBot="1">
      <c r="B502" s="239" t="s">
        <v>34</v>
      </c>
      <c r="C502" s="240"/>
      <c r="D502" s="240"/>
      <c r="E502" s="240"/>
      <c r="F502" s="240"/>
      <c r="G502" s="240"/>
      <c r="H502" s="240"/>
      <c r="I502" s="240"/>
      <c r="J502" s="240"/>
      <c r="K502" s="240"/>
      <c r="L502" s="240"/>
      <c r="M502" s="240"/>
      <c r="N502" s="240"/>
      <c r="O502" s="240"/>
      <c r="P502" s="241"/>
    </row>
    <row r="503" spans="2:16" ht="35.25" customHeight="1">
      <c r="B503" s="15" t="s">
        <v>64</v>
      </c>
      <c r="C503" s="16" t="s">
        <v>135</v>
      </c>
      <c r="D503" s="93">
        <v>28</v>
      </c>
      <c r="E503" s="24">
        <v>60</v>
      </c>
      <c r="F503" s="25">
        <v>0.48</v>
      </c>
      <c r="G503" s="25">
        <v>3</v>
      </c>
      <c r="H503" s="25">
        <v>2.57</v>
      </c>
      <c r="I503" s="25">
        <v>38.96</v>
      </c>
      <c r="J503" s="25">
        <v>0.03</v>
      </c>
      <c r="K503" s="25">
        <v>10.65</v>
      </c>
      <c r="L503" s="25">
        <v>0</v>
      </c>
      <c r="M503" s="219">
        <v>11.6</v>
      </c>
      <c r="N503" s="219">
        <v>21.52</v>
      </c>
      <c r="O503" s="219">
        <v>10.32</v>
      </c>
      <c r="P503" s="219">
        <v>0.69</v>
      </c>
    </row>
    <row r="504" spans="2:16" ht="18" customHeight="1">
      <c r="B504" s="50" t="s">
        <v>147</v>
      </c>
      <c r="C504" s="184" t="s">
        <v>193</v>
      </c>
      <c r="D504" s="203">
        <v>60</v>
      </c>
      <c r="E504" s="26">
        <v>260</v>
      </c>
      <c r="F504" s="25">
        <v>6.81</v>
      </c>
      <c r="G504" s="25">
        <v>10.6</v>
      </c>
      <c r="H504" s="25">
        <v>9.81</v>
      </c>
      <c r="I504" s="25">
        <v>169.76</v>
      </c>
      <c r="J504" s="25">
        <v>0.07</v>
      </c>
      <c r="K504" s="25">
        <v>12.73</v>
      </c>
      <c r="L504" s="25">
        <v>0.06</v>
      </c>
      <c r="M504" s="25">
        <v>108.35</v>
      </c>
      <c r="N504" s="25">
        <v>106.33</v>
      </c>
      <c r="O504" s="25">
        <v>21.71</v>
      </c>
      <c r="P504" s="51">
        <v>1.56</v>
      </c>
    </row>
    <row r="505" spans="2:16" ht="18" customHeight="1">
      <c r="B505" s="21" t="s">
        <v>31</v>
      </c>
      <c r="C505" s="22" t="s">
        <v>194</v>
      </c>
      <c r="D505" s="23">
        <v>115</v>
      </c>
      <c r="E505" s="24">
        <v>250</v>
      </c>
      <c r="F505" s="25">
        <v>17.49</v>
      </c>
      <c r="G505" s="25">
        <v>13.38</v>
      </c>
      <c r="H505" s="25">
        <v>51.34</v>
      </c>
      <c r="I505" s="25">
        <v>434.08</v>
      </c>
      <c r="J505" s="25">
        <v>0.13</v>
      </c>
      <c r="K505" s="25">
        <v>5.65</v>
      </c>
      <c r="L505" s="25">
        <v>0.04</v>
      </c>
      <c r="M505" s="26">
        <v>39.58</v>
      </c>
      <c r="N505" s="26">
        <v>248.93</v>
      </c>
      <c r="O505" s="26">
        <v>38.27</v>
      </c>
      <c r="P505" s="27">
        <v>3.85</v>
      </c>
    </row>
    <row r="506" spans="2:16" ht="21" customHeight="1">
      <c r="B506" s="50" t="s">
        <v>130</v>
      </c>
      <c r="C506" s="28" t="s">
        <v>131</v>
      </c>
      <c r="D506" s="23">
        <v>25</v>
      </c>
      <c r="E506" s="52">
        <v>200</v>
      </c>
      <c r="F506" s="26">
        <v>0.15</v>
      </c>
      <c r="G506" s="26">
        <v>0</v>
      </c>
      <c r="H506" s="26">
        <v>25.91</v>
      </c>
      <c r="I506" s="26">
        <v>92</v>
      </c>
      <c r="J506" s="26">
        <v>0.02</v>
      </c>
      <c r="K506" s="26">
        <v>65</v>
      </c>
      <c r="L506" s="25">
        <v>0</v>
      </c>
      <c r="M506" s="26">
        <v>12</v>
      </c>
      <c r="N506" s="26">
        <v>2.4</v>
      </c>
      <c r="O506" s="26">
        <v>0</v>
      </c>
      <c r="P506" s="51">
        <v>0.8</v>
      </c>
    </row>
    <row r="507" spans="2:16" ht="18" customHeight="1">
      <c r="B507" s="71"/>
      <c r="C507" s="72" t="s">
        <v>100</v>
      </c>
      <c r="D507" s="26">
        <v>4.59</v>
      </c>
      <c r="E507" s="30">
        <v>20</v>
      </c>
      <c r="F507" s="97">
        <v>1.52</v>
      </c>
      <c r="G507" s="97">
        <v>0.12</v>
      </c>
      <c r="H507" s="97">
        <v>10.46</v>
      </c>
      <c r="I507" s="97">
        <v>46.6</v>
      </c>
      <c r="J507" s="34">
        <v>0.02</v>
      </c>
      <c r="K507" s="34">
        <v>0</v>
      </c>
      <c r="L507" s="34">
        <v>0</v>
      </c>
      <c r="M507" s="34">
        <v>4</v>
      </c>
      <c r="N507" s="34">
        <v>13</v>
      </c>
      <c r="O507" s="34">
        <v>2.8</v>
      </c>
      <c r="P507" s="35">
        <v>0.18</v>
      </c>
    </row>
    <row r="508" spans="2:16" ht="18" customHeight="1" thickBot="1">
      <c r="B508" s="138"/>
      <c r="C508" s="55" t="s">
        <v>149</v>
      </c>
      <c r="D508" s="11">
        <v>15.41</v>
      </c>
      <c r="E508" s="11">
        <v>100</v>
      </c>
      <c r="F508" s="38">
        <v>0.9</v>
      </c>
      <c r="G508" s="11">
        <v>0</v>
      </c>
      <c r="H508" s="11">
        <v>18.4</v>
      </c>
      <c r="I508" s="11">
        <v>38</v>
      </c>
      <c r="J508" s="11">
        <v>0.04</v>
      </c>
      <c r="K508" s="11">
        <v>60</v>
      </c>
      <c r="L508" s="11">
        <v>0</v>
      </c>
      <c r="M508" s="11">
        <v>34</v>
      </c>
      <c r="N508" s="11">
        <v>23</v>
      </c>
      <c r="O508" s="11">
        <v>13</v>
      </c>
      <c r="P508" s="12">
        <v>0.3</v>
      </c>
    </row>
    <row r="509" spans="2:31" ht="19.5" customHeight="1" thickBot="1">
      <c r="B509" s="138"/>
      <c r="C509" s="134" t="s">
        <v>13</v>
      </c>
      <c r="D509" s="135">
        <f>SUM(D503:D508)</f>
        <v>248</v>
      </c>
      <c r="E509" s="135">
        <f>SUM(E503:E508)</f>
        <v>890</v>
      </c>
      <c r="F509" s="135">
        <f aca="true" t="shared" si="61" ref="F509:P509">SUM(F503:F508)</f>
        <v>27.349999999999994</v>
      </c>
      <c r="G509" s="135">
        <f t="shared" si="61"/>
        <v>27.1</v>
      </c>
      <c r="H509" s="135">
        <f t="shared" si="61"/>
        <v>118.49000000000001</v>
      </c>
      <c r="I509" s="135">
        <f t="shared" si="61"/>
        <v>819.4</v>
      </c>
      <c r="J509" s="135">
        <f t="shared" si="61"/>
        <v>0.31</v>
      </c>
      <c r="K509" s="135">
        <f t="shared" si="61"/>
        <v>154.03</v>
      </c>
      <c r="L509" s="135">
        <f t="shared" si="61"/>
        <v>0.1</v>
      </c>
      <c r="M509" s="135">
        <f t="shared" si="61"/>
        <v>209.52999999999997</v>
      </c>
      <c r="N509" s="135">
        <f t="shared" si="61"/>
        <v>415.17999999999995</v>
      </c>
      <c r="O509" s="135">
        <f t="shared" si="61"/>
        <v>86.10000000000001</v>
      </c>
      <c r="P509" s="136">
        <f t="shared" si="61"/>
        <v>7.379999999999999</v>
      </c>
      <c r="R509" s="163"/>
      <c r="S509" s="100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</row>
    <row r="510" spans="2:31" ht="19.5" customHeight="1" thickBot="1">
      <c r="B510" s="139"/>
      <c r="C510" s="140" t="s">
        <v>27</v>
      </c>
      <c r="D510" s="141">
        <f>SUM(D501+D509)</f>
        <v>414</v>
      </c>
      <c r="E510" s="141"/>
      <c r="F510" s="141">
        <f aca="true" t="shared" si="62" ref="F510:P510">SUM(F501+F509)</f>
        <v>46.81999999999999</v>
      </c>
      <c r="G510" s="141">
        <f t="shared" si="62"/>
        <v>46.15</v>
      </c>
      <c r="H510" s="141">
        <f t="shared" si="62"/>
        <v>201.87</v>
      </c>
      <c r="I510" s="141">
        <f t="shared" si="62"/>
        <v>1417.83</v>
      </c>
      <c r="J510" s="141">
        <f t="shared" si="62"/>
        <v>0.53</v>
      </c>
      <c r="K510" s="141">
        <f t="shared" si="62"/>
        <v>225.03</v>
      </c>
      <c r="L510" s="141">
        <f t="shared" si="62"/>
        <v>0.12000000000000001</v>
      </c>
      <c r="M510" s="141">
        <f t="shared" si="62"/>
        <v>272.71999999999997</v>
      </c>
      <c r="N510" s="141">
        <f t="shared" si="62"/>
        <v>768.53</v>
      </c>
      <c r="O510" s="141">
        <f t="shared" si="62"/>
        <v>152.28000000000003</v>
      </c>
      <c r="P510" s="142">
        <f t="shared" si="62"/>
        <v>13.5</v>
      </c>
      <c r="R510" s="163"/>
      <c r="S510" s="100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</row>
    <row r="511" spans="2:16" ht="19.5">
      <c r="B511" s="163"/>
      <c r="C511" s="100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</row>
    <row r="512" spans="2:32" ht="19.5">
      <c r="B512" s="64"/>
      <c r="C512" s="2"/>
      <c r="D512" s="2"/>
      <c r="E512" s="2" t="s">
        <v>67</v>
      </c>
      <c r="F512" s="2"/>
      <c r="G512" s="2"/>
      <c r="H512" s="2"/>
      <c r="AF512" s="101"/>
    </row>
    <row r="513" spans="2:32" ht="15.75" customHeight="1">
      <c r="B513" s="2" t="s">
        <v>41</v>
      </c>
      <c r="C513" s="120" t="s">
        <v>48</v>
      </c>
      <c r="D513" s="2"/>
      <c r="E513" s="2"/>
      <c r="F513" s="2"/>
      <c r="G513" s="2"/>
      <c r="H513" s="2"/>
      <c r="AF513" s="101"/>
    </row>
    <row r="514" spans="2:8" ht="15.75" customHeight="1">
      <c r="B514" s="2" t="s">
        <v>43</v>
      </c>
      <c r="C514" s="2" t="s">
        <v>50</v>
      </c>
      <c r="D514" s="2"/>
      <c r="E514" s="2"/>
      <c r="F514" s="2"/>
      <c r="G514" s="2"/>
      <c r="H514" s="2"/>
    </row>
    <row r="515" spans="2:16" ht="15" customHeight="1" thickBot="1">
      <c r="B515" s="2" t="s">
        <v>137</v>
      </c>
      <c r="C515" s="2"/>
      <c r="D515" s="3"/>
      <c r="E515" s="3"/>
      <c r="F515" s="3"/>
      <c r="G515" s="3"/>
      <c r="H515" s="3"/>
      <c r="I515" s="127"/>
      <c r="J515" s="127"/>
      <c r="K515" s="127"/>
      <c r="L515" s="127"/>
      <c r="M515" s="127"/>
      <c r="N515" s="127"/>
      <c r="O515" s="127"/>
      <c r="P515" s="127"/>
    </row>
    <row r="516" spans="2:16" ht="19.5" customHeight="1">
      <c r="B516" s="242" t="s">
        <v>0</v>
      </c>
      <c r="C516" s="244" t="s">
        <v>1</v>
      </c>
      <c r="D516" s="128" t="s">
        <v>21</v>
      </c>
      <c r="E516" s="220" t="s">
        <v>2</v>
      </c>
      <c r="F516" s="222" t="s">
        <v>3</v>
      </c>
      <c r="G516" s="223"/>
      <c r="H516" s="224"/>
      <c r="I516" s="220" t="s">
        <v>20</v>
      </c>
      <c r="J516" s="222" t="s">
        <v>19</v>
      </c>
      <c r="K516" s="223"/>
      <c r="L516" s="224"/>
      <c r="M516" s="222" t="s">
        <v>18</v>
      </c>
      <c r="N516" s="223"/>
      <c r="O516" s="223"/>
      <c r="P516" s="248"/>
    </row>
    <row r="517" spans="2:16" ht="15" customHeight="1" thickBot="1">
      <c r="B517" s="243"/>
      <c r="C517" s="245"/>
      <c r="D517" s="129" t="s">
        <v>22</v>
      </c>
      <c r="E517" s="221"/>
      <c r="F517" s="131" t="s">
        <v>4</v>
      </c>
      <c r="G517" s="131" t="s">
        <v>5</v>
      </c>
      <c r="H517" s="131" t="s">
        <v>6</v>
      </c>
      <c r="I517" s="221"/>
      <c r="J517" s="131" t="s">
        <v>53</v>
      </c>
      <c r="K517" s="131" t="s">
        <v>7</v>
      </c>
      <c r="L517" s="131" t="s">
        <v>8</v>
      </c>
      <c r="M517" s="131" t="s">
        <v>9</v>
      </c>
      <c r="N517" s="131" t="s">
        <v>10</v>
      </c>
      <c r="O517" s="131" t="s">
        <v>15</v>
      </c>
      <c r="P517" s="132" t="s">
        <v>16</v>
      </c>
    </row>
    <row r="518" spans="2:16" ht="18" customHeight="1" thickBot="1">
      <c r="B518" s="230" t="s">
        <v>33</v>
      </c>
      <c r="C518" s="231"/>
      <c r="D518" s="231"/>
      <c r="E518" s="231"/>
      <c r="F518" s="231"/>
      <c r="G518" s="231"/>
      <c r="H518" s="231"/>
      <c r="I518" s="231"/>
      <c r="J518" s="231"/>
      <c r="K518" s="231"/>
      <c r="L518" s="231"/>
      <c r="M518" s="231"/>
      <c r="N518" s="231"/>
      <c r="O518" s="231"/>
      <c r="P518" s="232"/>
    </row>
    <row r="519" spans="2:16" ht="18" customHeight="1">
      <c r="B519" s="15" t="s">
        <v>102</v>
      </c>
      <c r="C519" s="16" t="s">
        <v>195</v>
      </c>
      <c r="D519" s="93">
        <v>40.91</v>
      </c>
      <c r="E519" s="18">
        <v>100</v>
      </c>
      <c r="F519" s="19">
        <v>8.73</v>
      </c>
      <c r="G519" s="19">
        <v>11.76</v>
      </c>
      <c r="H519" s="19">
        <v>6.91</v>
      </c>
      <c r="I519" s="19">
        <v>195.76</v>
      </c>
      <c r="J519" s="19">
        <v>0.21</v>
      </c>
      <c r="K519" s="19">
        <v>10.68</v>
      </c>
      <c r="L519" s="19">
        <v>1.06</v>
      </c>
      <c r="M519" s="19">
        <v>14.25</v>
      </c>
      <c r="N519" s="19">
        <v>152.26</v>
      </c>
      <c r="O519" s="19">
        <v>15.39</v>
      </c>
      <c r="P519" s="48">
        <v>3.23</v>
      </c>
    </row>
    <row r="520" spans="2:16" ht="18" customHeight="1">
      <c r="B520" s="21" t="s">
        <v>90</v>
      </c>
      <c r="C520" s="22" t="s">
        <v>141</v>
      </c>
      <c r="D520" s="164">
        <v>13.8</v>
      </c>
      <c r="E520" s="24">
        <v>180</v>
      </c>
      <c r="F520" s="25">
        <v>4.7</v>
      </c>
      <c r="G520" s="25">
        <v>4.69</v>
      </c>
      <c r="H520" s="25">
        <v>37.36</v>
      </c>
      <c r="I520" s="25">
        <v>190.68</v>
      </c>
      <c r="J520" s="25">
        <v>0.07</v>
      </c>
      <c r="K520" s="25">
        <v>0</v>
      </c>
      <c r="L520" s="25">
        <v>0.02</v>
      </c>
      <c r="M520" s="25">
        <v>19.42</v>
      </c>
      <c r="N520" s="25">
        <v>66.61</v>
      </c>
      <c r="O520" s="25">
        <v>23.06</v>
      </c>
      <c r="P520" s="51">
        <v>1.63</v>
      </c>
    </row>
    <row r="521" spans="2:16" ht="18" customHeight="1">
      <c r="B521" s="21" t="s">
        <v>17</v>
      </c>
      <c r="C521" s="22" t="s">
        <v>69</v>
      </c>
      <c r="D521" s="23">
        <v>3.87</v>
      </c>
      <c r="E521" s="29">
        <v>200</v>
      </c>
      <c r="F521" s="30">
        <v>0.19</v>
      </c>
      <c r="G521" s="30">
        <v>0</v>
      </c>
      <c r="H521" s="30">
        <v>13.63</v>
      </c>
      <c r="I521" s="30">
        <v>54.9</v>
      </c>
      <c r="J521" s="30">
        <v>0</v>
      </c>
      <c r="K521" s="30">
        <v>70.1</v>
      </c>
      <c r="L521" s="31">
        <v>0</v>
      </c>
      <c r="M521" s="30">
        <v>5.25</v>
      </c>
      <c r="N521" s="96">
        <v>8.25</v>
      </c>
      <c r="O521" s="96">
        <v>4.4</v>
      </c>
      <c r="P521" s="119">
        <v>0.82</v>
      </c>
    </row>
    <row r="522" spans="2:16" ht="18" customHeight="1" thickBot="1">
      <c r="B522" s="54"/>
      <c r="C522" s="55" t="s">
        <v>161</v>
      </c>
      <c r="D522" s="38">
        <v>3.82</v>
      </c>
      <c r="E522" s="11">
        <v>100</v>
      </c>
      <c r="F522" s="11">
        <v>7.46</v>
      </c>
      <c r="G522" s="11">
        <v>0.9</v>
      </c>
      <c r="H522" s="11">
        <v>48.86</v>
      </c>
      <c r="I522" s="11">
        <v>223</v>
      </c>
      <c r="J522" s="11">
        <v>0.14</v>
      </c>
      <c r="K522" s="11">
        <v>0</v>
      </c>
      <c r="L522" s="11">
        <v>0</v>
      </c>
      <c r="M522" s="11">
        <v>26.5</v>
      </c>
      <c r="N522" s="11">
        <v>122</v>
      </c>
      <c r="O522" s="11">
        <v>34.5</v>
      </c>
      <c r="P522" s="12">
        <v>0.92</v>
      </c>
    </row>
    <row r="523" spans="2:16" ht="19.5" customHeight="1" thickBot="1">
      <c r="B523" s="133"/>
      <c r="C523" s="134" t="s">
        <v>13</v>
      </c>
      <c r="D523" s="135">
        <f>SUM(D519:D522)</f>
        <v>62.39999999999999</v>
      </c>
      <c r="E523" s="135">
        <f>SUM(E519:E522)</f>
        <v>580</v>
      </c>
      <c r="F523" s="135">
        <f aca="true" t="shared" si="63" ref="F523:P523">SUM(F519:F522)</f>
        <v>21.08</v>
      </c>
      <c r="G523" s="135">
        <f t="shared" si="63"/>
        <v>17.349999999999998</v>
      </c>
      <c r="H523" s="135">
        <f t="shared" si="63"/>
        <v>106.75999999999999</v>
      </c>
      <c r="I523" s="135">
        <f t="shared" si="63"/>
        <v>664.3399999999999</v>
      </c>
      <c r="J523" s="135">
        <f t="shared" si="63"/>
        <v>0.42000000000000004</v>
      </c>
      <c r="K523" s="135">
        <f t="shared" si="63"/>
        <v>80.78</v>
      </c>
      <c r="L523" s="135">
        <f t="shared" si="63"/>
        <v>1.08</v>
      </c>
      <c r="M523" s="135">
        <f t="shared" si="63"/>
        <v>65.42</v>
      </c>
      <c r="N523" s="135">
        <f t="shared" si="63"/>
        <v>349.12</v>
      </c>
      <c r="O523" s="135">
        <f t="shared" si="63"/>
        <v>77.35</v>
      </c>
      <c r="P523" s="136">
        <f t="shared" si="63"/>
        <v>6.6</v>
      </c>
    </row>
    <row r="524" spans="2:16" ht="19.5" customHeight="1" thickBot="1">
      <c r="B524" s="230" t="s">
        <v>34</v>
      </c>
      <c r="C524" s="231"/>
      <c r="D524" s="231"/>
      <c r="E524" s="231"/>
      <c r="F524" s="231"/>
      <c r="G524" s="231"/>
      <c r="H524" s="231"/>
      <c r="I524" s="231"/>
      <c r="J524" s="231"/>
      <c r="K524" s="231"/>
      <c r="L524" s="231"/>
      <c r="M524" s="231"/>
      <c r="N524" s="231"/>
      <c r="O524" s="231"/>
      <c r="P524" s="232"/>
    </row>
    <row r="525" spans="2:16" ht="33.75" customHeight="1">
      <c r="B525" s="15" t="s">
        <v>64</v>
      </c>
      <c r="C525" s="16" t="s">
        <v>135</v>
      </c>
      <c r="D525" s="93">
        <v>46.67</v>
      </c>
      <c r="E525" s="18">
        <v>100</v>
      </c>
      <c r="F525" s="19">
        <v>0.9</v>
      </c>
      <c r="G525" s="19">
        <v>9.99</v>
      </c>
      <c r="H525" s="19">
        <v>3.2</v>
      </c>
      <c r="I525" s="19">
        <v>105.68</v>
      </c>
      <c r="J525" s="19">
        <v>0.01</v>
      </c>
      <c r="K525" s="19">
        <v>15.77</v>
      </c>
      <c r="L525" s="19">
        <v>0</v>
      </c>
      <c r="M525" s="19">
        <v>27.95</v>
      </c>
      <c r="N525" s="19">
        <v>38.75</v>
      </c>
      <c r="O525" s="19">
        <v>12.14</v>
      </c>
      <c r="P525" s="48">
        <v>0.86</v>
      </c>
    </row>
    <row r="526" spans="2:16" ht="18" customHeight="1">
      <c r="B526" s="50" t="s">
        <v>147</v>
      </c>
      <c r="C526" s="184" t="s">
        <v>193</v>
      </c>
      <c r="D526" s="203">
        <v>60</v>
      </c>
      <c r="E526" s="26">
        <v>260</v>
      </c>
      <c r="F526" s="25">
        <v>6.81</v>
      </c>
      <c r="G526" s="25">
        <v>10.6</v>
      </c>
      <c r="H526" s="25">
        <v>9.81</v>
      </c>
      <c r="I526" s="25">
        <v>169.76</v>
      </c>
      <c r="J526" s="25">
        <v>0.07</v>
      </c>
      <c r="K526" s="25">
        <v>12.73</v>
      </c>
      <c r="L526" s="25">
        <v>0.06</v>
      </c>
      <c r="M526" s="25">
        <v>108.35</v>
      </c>
      <c r="N526" s="25">
        <v>106.33</v>
      </c>
      <c r="O526" s="25">
        <v>21.71</v>
      </c>
      <c r="P526" s="51">
        <v>1.56</v>
      </c>
    </row>
    <row r="527" spans="2:16" ht="18" customHeight="1">
      <c r="B527" s="21" t="s">
        <v>31</v>
      </c>
      <c r="C527" s="22" t="s">
        <v>194</v>
      </c>
      <c r="D527" s="23">
        <v>115</v>
      </c>
      <c r="E527" s="24">
        <v>250</v>
      </c>
      <c r="F527" s="25">
        <v>19.49</v>
      </c>
      <c r="G527" s="25">
        <v>15.38</v>
      </c>
      <c r="H527" s="25">
        <v>51.34</v>
      </c>
      <c r="I527" s="25">
        <v>434.08</v>
      </c>
      <c r="J527" s="25">
        <v>0.13</v>
      </c>
      <c r="K527" s="25">
        <v>5.65</v>
      </c>
      <c r="L527" s="25">
        <v>0.04</v>
      </c>
      <c r="M527" s="26">
        <v>39.58</v>
      </c>
      <c r="N527" s="26">
        <v>248.93</v>
      </c>
      <c r="O527" s="26">
        <v>38.27</v>
      </c>
      <c r="P527" s="27">
        <v>3.85</v>
      </c>
    </row>
    <row r="528" spans="2:16" ht="22.5" customHeight="1">
      <c r="B528" s="159" t="s">
        <v>25</v>
      </c>
      <c r="C528" s="28" t="s">
        <v>122</v>
      </c>
      <c r="D528" s="23">
        <v>22.06</v>
      </c>
      <c r="E528" s="26">
        <v>200</v>
      </c>
      <c r="F528" s="24">
        <v>0.26</v>
      </c>
      <c r="G528" s="24">
        <v>0</v>
      </c>
      <c r="H528" s="24">
        <v>24.92</v>
      </c>
      <c r="I528" s="24">
        <v>92.53</v>
      </c>
      <c r="J528" s="24">
        <v>0</v>
      </c>
      <c r="K528" s="24">
        <v>6</v>
      </c>
      <c r="L528" s="25">
        <v>0</v>
      </c>
      <c r="M528" s="24">
        <v>16.48</v>
      </c>
      <c r="N528" s="25">
        <v>6.4</v>
      </c>
      <c r="O528" s="25">
        <v>18.8</v>
      </c>
      <c r="P528" s="53">
        <v>0.23</v>
      </c>
    </row>
    <row r="529" spans="2:16" ht="18" customHeight="1">
      <c r="B529" s="71"/>
      <c r="C529" s="72" t="s">
        <v>167</v>
      </c>
      <c r="D529" s="23">
        <v>6.12</v>
      </c>
      <c r="E529" s="30">
        <v>20</v>
      </c>
      <c r="F529" s="97">
        <v>1.52</v>
      </c>
      <c r="G529" s="97">
        <v>0.12</v>
      </c>
      <c r="H529" s="97">
        <v>10.46</v>
      </c>
      <c r="I529" s="97">
        <v>46.6</v>
      </c>
      <c r="J529" s="34">
        <v>0.02</v>
      </c>
      <c r="K529" s="34">
        <v>0</v>
      </c>
      <c r="L529" s="34">
        <v>0</v>
      </c>
      <c r="M529" s="34">
        <v>4</v>
      </c>
      <c r="N529" s="34">
        <v>13</v>
      </c>
      <c r="O529" s="34">
        <v>2.8</v>
      </c>
      <c r="P529" s="35">
        <v>0.18</v>
      </c>
    </row>
    <row r="530" spans="2:16" ht="18" customHeight="1">
      <c r="B530" s="71"/>
      <c r="C530" s="22" t="s">
        <v>150</v>
      </c>
      <c r="D530" s="26">
        <v>41.27</v>
      </c>
      <c r="E530" s="26">
        <v>150</v>
      </c>
      <c r="F530" s="23">
        <v>1.5</v>
      </c>
      <c r="G530" s="26">
        <v>0</v>
      </c>
      <c r="H530" s="26">
        <v>22.4</v>
      </c>
      <c r="I530" s="26">
        <v>46</v>
      </c>
      <c r="J530" s="26">
        <v>0.04</v>
      </c>
      <c r="K530" s="26">
        <v>10</v>
      </c>
      <c r="L530" s="26">
        <v>0</v>
      </c>
      <c r="M530" s="26">
        <v>8</v>
      </c>
      <c r="N530" s="26">
        <v>28</v>
      </c>
      <c r="O530" s="26">
        <v>42</v>
      </c>
      <c r="P530" s="27">
        <v>0.6</v>
      </c>
    </row>
    <row r="531" spans="2:16" ht="18" customHeight="1" thickBot="1">
      <c r="B531" s="138"/>
      <c r="C531" s="150" t="s">
        <v>144</v>
      </c>
      <c r="D531" s="81">
        <v>60.48</v>
      </c>
      <c r="E531" s="10">
        <v>270</v>
      </c>
      <c r="F531" s="81">
        <v>7.56</v>
      </c>
      <c r="G531" s="81">
        <v>6.48</v>
      </c>
      <c r="H531" s="81">
        <v>38.07</v>
      </c>
      <c r="I531" s="81">
        <v>45</v>
      </c>
      <c r="J531" s="183"/>
      <c r="K531" s="183"/>
      <c r="L531" s="183"/>
      <c r="M531" s="183"/>
      <c r="N531" s="183"/>
      <c r="O531" s="183"/>
      <c r="P531" s="202"/>
    </row>
    <row r="532" spans="2:16" ht="19.5" customHeight="1" thickBot="1">
      <c r="B532" s="138"/>
      <c r="C532" s="134" t="s">
        <v>13</v>
      </c>
      <c r="D532" s="135">
        <f>SUM(D525:D531)</f>
        <v>351.6</v>
      </c>
      <c r="E532" s="135">
        <f>SUM(E525:E531)</f>
        <v>1250</v>
      </c>
      <c r="F532" s="135">
        <f aca="true" t="shared" si="64" ref="F532:P532">SUM(F525:F531)</f>
        <v>38.04</v>
      </c>
      <c r="G532" s="135">
        <f t="shared" si="64"/>
        <v>42.56999999999999</v>
      </c>
      <c r="H532" s="135">
        <f t="shared" si="64"/>
        <v>160.20000000000002</v>
      </c>
      <c r="I532" s="135">
        <f t="shared" si="64"/>
        <v>939.65</v>
      </c>
      <c r="J532" s="135">
        <f t="shared" si="64"/>
        <v>0.27</v>
      </c>
      <c r="K532" s="135">
        <f t="shared" si="64"/>
        <v>50.15</v>
      </c>
      <c r="L532" s="135">
        <f t="shared" si="64"/>
        <v>0.1</v>
      </c>
      <c r="M532" s="135">
        <f t="shared" si="64"/>
        <v>204.35999999999999</v>
      </c>
      <c r="N532" s="135">
        <f t="shared" si="64"/>
        <v>441.40999999999997</v>
      </c>
      <c r="O532" s="135">
        <f t="shared" si="64"/>
        <v>135.72</v>
      </c>
      <c r="P532" s="136">
        <f t="shared" si="64"/>
        <v>7.279999999999999</v>
      </c>
    </row>
    <row r="533" spans="2:16" ht="19.5" customHeight="1" thickBot="1">
      <c r="B533" s="138"/>
      <c r="C533" s="140" t="s">
        <v>27</v>
      </c>
      <c r="D533" s="141">
        <f>SUM(D523+D532)</f>
        <v>414</v>
      </c>
      <c r="E533" s="141"/>
      <c r="F533" s="141">
        <f aca="true" t="shared" si="65" ref="F533:P533">SUM(F523+F532)</f>
        <v>59.12</v>
      </c>
      <c r="G533" s="141">
        <f t="shared" si="65"/>
        <v>59.91999999999999</v>
      </c>
      <c r="H533" s="141">
        <f t="shared" si="65"/>
        <v>266.96000000000004</v>
      </c>
      <c r="I533" s="141">
        <f t="shared" si="65"/>
        <v>1603.9899999999998</v>
      </c>
      <c r="J533" s="141">
        <f t="shared" si="65"/>
        <v>0.6900000000000001</v>
      </c>
      <c r="K533" s="141">
        <f t="shared" si="65"/>
        <v>130.93</v>
      </c>
      <c r="L533" s="141">
        <f t="shared" si="65"/>
        <v>1.1800000000000002</v>
      </c>
      <c r="M533" s="141">
        <f t="shared" si="65"/>
        <v>269.78</v>
      </c>
      <c r="N533" s="141">
        <f t="shared" si="65"/>
        <v>790.53</v>
      </c>
      <c r="O533" s="141">
        <f t="shared" si="65"/>
        <v>213.07</v>
      </c>
      <c r="P533" s="142">
        <f t="shared" si="65"/>
        <v>13.879999999999999</v>
      </c>
    </row>
    <row r="534" spans="2:8" ht="17.25" customHeight="1">
      <c r="B534" s="2"/>
      <c r="C534" s="2"/>
      <c r="D534" s="2"/>
      <c r="E534" s="2"/>
      <c r="F534" s="2"/>
      <c r="G534" s="2"/>
      <c r="H534" s="2"/>
    </row>
    <row r="535" spans="2:12" ht="17.25" customHeight="1">
      <c r="B535" s="64"/>
      <c r="C535" s="2"/>
      <c r="D535" s="2"/>
      <c r="E535" s="2" t="s">
        <v>65</v>
      </c>
      <c r="F535" s="2"/>
      <c r="G535" s="2"/>
      <c r="H535" s="2"/>
      <c r="L535" s="4"/>
    </row>
    <row r="536" spans="2:12" ht="17.25" customHeight="1">
      <c r="B536" s="2" t="s">
        <v>41</v>
      </c>
      <c r="C536" s="120" t="s">
        <v>49</v>
      </c>
      <c r="D536" s="2"/>
      <c r="E536" s="2"/>
      <c r="F536" s="2"/>
      <c r="G536" s="2"/>
      <c r="H536" s="2"/>
      <c r="L536" s="4"/>
    </row>
    <row r="537" spans="2:12" ht="17.25" customHeight="1">
      <c r="B537" s="2" t="s">
        <v>43</v>
      </c>
      <c r="C537" s="2" t="s">
        <v>50</v>
      </c>
      <c r="D537" s="2"/>
      <c r="E537" s="2"/>
      <c r="F537" s="2"/>
      <c r="G537" s="2"/>
      <c r="H537" s="2"/>
      <c r="L537" s="4"/>
    </row>
    <row r="538" spans="2:3" ht="17.25" customHeight="1" thickBot="1">
      <c r="B538" s="2" t="s">
        <v>137</v>
      </c>
      <c r="C538" s="2"/>
    </row>
    <row r="539" spans="2:16" ht="17.25" customHeight="1">
      <c r="B539" s="249" t="s">
        <v>0</v>
      </c>
      <c r="C539" s="228" t="s">
        <v>1</v>
      </c>
      <c r="D539" s="6" t="s">
        <v>21</v>
      </c>
      <c r="E539" s="228" t="s">
        <v>2</v>
      </c>
      <c r="F539" s="225" t="s">
        <v>3</v>
      </c>
      <c r="G539" s="226"/>
      <c r="H539" s="227"/>
      <c r="I539" s="228" t="s">
        <v>20</v>
      </c>
      <c r="J539" s="225" t="s">
        <v>19</v>
      </c>
      <c r="K539" s="226"/>
      <c r="L539" s="227"/>
      <c r="M539" s="225" t="s">
        <v>18</v>
      </c>
      <c r="N539" s="226"/>
      <c r="O539" s="226"/>
      <c r="P539" s="251"/>
    </row>
    <row r="540" spans="2:16" ht="38.25" customHeight="1" thickBot="1">
      <c r="B540" s="250"/>
      <c r="C540" s="229"/>
      <c r="D540" s="9" t="s">
        <v>22</v>
      </c>
      <c r="E540" s="229"/>
      <c r="F540" s="11" t="s">
        <v>4</v>
      </c>
      <c r="G540" s="11" t="s">
        <v>5</v>
      </c>
      <c r="H540" s="11" t="s">
        <v>6</v>
      </c>
      <c r="I540" s="229"/>
      <c r="J540" s="11" t="s">
        <v>53</v>
      </c>
      <c r="K540" s="11" t="s">
        <v>7</v>
      </c>
      <c r="L540" s="11" t="s">
        <v>8</v>
      </c>
      <c r="M540" s="11" t="s">
        <v>9</v>
      </c>
      <c r="N540" s="11" t="s">
        <v>10</v>
      </c>
      <c r="O540" s="11" t="s">
        <v>15</v>
      </c>
      <c r="P540" s="12" t="s">
        <v>16</v>
      </c>
    </row>
    <row r="541" spans="2:16" ht="20.25" customHeight="1" thickBot="1">
      <c r="B541" s="233" t="s">
        <v>33</v>
      </c>
      <c r="C541" s="234"/>
      <c r="D541" s="234"/>
      <c r="E541" s="234"/>
      <c r="F541" s="234"/>
      <c r="G541" s="234"/>
      <c r="H541" s="234"/>
      <c r="I541" s="234"/>
      <c r="J541" s="234"/>
      <c r="K541" s="234"/>
      <c r="L541" s="234"/>
      <c r="M541" s="234"/>
      <c r="N541" s="234"/>
      <c r="O541" s="234"/>
      <c r="P541" s="235"/>
    </row>
    <row r="542" spans="2:16" ht="18" customHeight="1">
      <c r="B542" s="15"/>
      <c r="C542" s="16" t="s">
        <v>115</v>
      </c>
      <c r="D542" s="93">
        <v>17.89</v>
      </c>
      <c r="E542" s="84">
        <v>60</v>
      </c>
      <c r="F542" s="76">
        <v>0.48</v>
      </c>
      <c r="G542" s="76">
        <v>0</v>
      </c>
      <c r="H542" s="76">
        <v>1.8</v>
      </c>
      <c r="I542" s="76">
        <v>9</v>
      </c>
      <c r="J542" s="76">
        <v>0.02</v>
      </c>
      <c r="K542" s="76">
        <v>6</v>
      </c>
      <c r="L542" s="76">
        <v>0</v>
      </c>
      <c r="M542" s="76">
        <v>13.8</v>
      </c>
      <c r="N542" s="76">
        <v>25.2</v>
      </c>
      <c r="O542" s="76">
        <v>8.4</v>
      </c>
      <c r="P542" s="77">
        <v>0.54</v>
      </c>
    </row>
    <row r="543" spans="2:16" ht="18" customHeight="1">
      <c r="B543" s="21" t="s">
        <v>85</v>
      </c>
      <c r="C543" s="22" t="s">
        <v>86</v>
      </c>
      <c r="D543" s="23">
        <v>75.72</v>
      </c>
      <c r="E543" s="30">
        <v>90</v>
      </c>
      <c r="F543" s="31">
        <v>11.61</v>
      </c>
      <c r="G543" s="31">
        <v>15.73</v>
      </c>
      <c r="H543" s="31">
        <v>9.94</v>
      </c>
      <c r="I543" s="31">
        <v>209.42</v>
      </c>
      <c r="J543" s="31">
        <v>0.12</v>
      </c>
      <c r="K543" s="31">
        <v>0.12</v>
      </c>
      <c r="L543" s="31">
        <v>0.23</v>
      </c>
      <c r="M543" s="31">
        <v>22.54</v>
      </c>
      <c r="N543" s="31">
        <v>142.32</v>
      </c>
      <c r="O543" s="31">
        <v>21.47</v>
      </c>
      <c r="P543" s="78">
        <v>2.03</v>
      </c>
    </row>
    <row r="544" spans="2:16" ht="18" customHeight="1">
      <c r="B544" s="21" t="s">
        <v>14</v>
      </c>
      <c r="C544" s="22" t="s">
        <v>77</v>
      </c>
      <c r="D544" s="23">
        <v>9.72</v>
      </c>
      <c r="E544" s="30">
        <v>150</v>
      </c>
      <c r="F544" s="97">
        <v>5.2</v>
      </c>
      <c r="G544" s="97">
        <v>3.77</v>
      </c>
      <c r="H544" s="97">
        <v>33.97</v>
      </c>
      <c r="I544" s="97">
        <v>200.64</v>
      </c>
      <c r="J544" s="97">
        <v>0.09</v>
      </c>
      <c r="K544" s="97">
        <v>0</v>
      </c>
      <c r="L544" s="97">
        <v>0.02</v>
      </c>
      <c r="M544" s="97">
        <v>10.71</v>
      </c>
      <c r="N544" s="97">
        <v>46.73</v>
      </c>
      <c r="O544" s="97">
        <v>8.56</v>
      </c>
      <c r="P544" s="165">
        <v>0.64</v>
      </c>
    </row>
    <row r="545" spans="2:16" ht="21" customHeight="1">
      <c r="B545" s="159" t="s">
        <v>25</v>
      </c>
      <c r="C545" s="28" t="s">
        <v>122</v>
      </c>
      <c r="D545" s="23">
        <v>24</v>
      </c>
      <c r="E545" s="26">
        <v>200</v>
      </c>
      <c r="F545" s="24">
        <v>0.26</v>
      </c>
      <c r="G545" s="24">
        <v>0</v>
      </c>
      <c r="H545" s="24">
        <v>24.92</v>
      </c>
      <c r="I545" s="24">
        <v>92</v>
      </c>
      <c r="J545" s="24">
        <v>0</v>
      </c>
      <c r="K545" s="24">
        <v>6</v>
      </c>
      <c r="L545" s="25">
        <v>0</v>
      </c>
      <c r="M545" s="24">
        <v>16.48</v>
      </c>
      <c r="N545" s="25">
        <v>6.4</v>
      </c>
      <c r="O545" s="25">
        <v>18.8</v>
      </c>
      <c r="P545" s="24">
        <v>0.23</v>
      </c>
    </row>
    <row r="546" spans="2:16" ht="18" customHeight="1">
      <c r="B546" s="21"/>
      <c r="C546" s="72" t="s">
        <v>100</v>
      </c>
      <c r="D546" s="26">
        <v>3.06</v>
      </c>
      <c r="E546" s="30">
        <v>20</v>
      </c>
      <c r="F546" s="97">
        <v>1.52</v>
      </c>
      <c r="G546" s="97">
        <v>0.12</v>
      </c>
      <c r="H546" s="97">
        <v>10.46</v>
      </c>
      <c r="I546" s="97">
        <v>46.6</v>
      </c>
      <c r="J546" s="34">
        <v>0.02</v>
      </c>
      <c r="K546" s="34">
        <v>0</v>
      </c>
      <c r="L546" s="34">
        <v>0</v>
      </c>
      <c r="M546" s="34">
        <v>4</v>
      </c>
      <c r="N546" s="34">
        <v>13</v>
      </c>
      <c r="O546" s="34">
        <v>2.8</v>
      </c>
      <c r="P546" s="35">
        <v>0.18</v>
      </c>
    </row>
    <row r="547" spans="2:16" ht="18" customHeight="1" thickBot="1">
      <c r="B547" s="54"/>
      <c r="C547" s="55" t="s">
        <v>98</v>
      </c>
      <c r="D547" s="38">
        <v>35.61</v>
      </c>
      <c r="E547" s="11">
        <v>100</v>
      </c>
      <c r="F547" s="38">
        <v>0.9</v>
      </c>
      <c r="G547" s="11">
        <v>0</v>
      </c>
      <c r="H547" s="11">
        <v>8.4</v>
      </c>
      <c r="I547" s="11">
        <v>38</v>
      </c>
      <c r="J547" s="11">
        <v>0.04</v>
      </c>
      <c r="K547" s="11">
        <v>60</v>
      </c>
      <c r="L547" s="11">
        <v>0</v>
      </c>
      <c r="M547" s="11">
        <v>34</v>
      </c>
      <c r="N547" s="11">
        <v>23</v>
      </c>
      <c r="O547" s="11">
        <v>13</v>
      </c>
      <c r="P547" s="12">
        <v>0.3</v>
      </c>
    </row>
    <row r="548" spans="2:16" ht="19.5" customHeight="1" thickBot="1">
      <c r="B548" s="56"/>
      <c r="C548" s="42" t="s">
        <v>13</v>
      </c>
      <c r="D548" s="43">
        <f>SUM(D542:D547)</f>
        <v>166</v>
      </c>
      <c r="E548" s="43">
        <f>SUM(E542:E547)</f>
        <v>620</v>
      </c>
      <c r="F548" s="43">
        <f aca="true" t="shared" si="66" ref="F548:P548">SUM(F542:F547)</f>
        <v>19.97</v>
      </c>
      <c r="G548" s="43">
        <f t="shared" si="66"/>
        <v>19.62</v>
      </c>
      <c r="H548" s="43">
        <f t="shared" si="66"/>
        <v>89.49000000000001</v>
      </c>
      <c r="I548" s="43">
        <f t="shared" si="66"/>
        <v>595.66</v>
      </c>
      <c r="J548" s="43">
        <f t="shared" si="66"/>
        <v>0.29</v>
      </c>
      <c r="K548" s="43">
        <f t="shared" si="66"/>
        <v>72.12</v>
      </c>
      <c r="L548" s="43">
        <f t="shared" si="66"/>
        <v>0.25</v>
      </c>
      <c r="M548" s="43">
        <f t="shared" si="66"/>
        <v>101.53</v>
      </c>
      <c r="N548" s="43">
        <f t="shared" si="66"/>
        <v>256.65</v>
      </c>
      <c r="O548" s="43">
        <f t="shared" si="66"/>
        <v>73.03</v>
      </c>
      <c r="P548" s="44">
        <f t="shared" si="66"/>
        <v>3.92</v>
      </c>
    </row>
    <row r="549" spans="2:16" ht="19.5" customHeight="1" thickBot="1">
      <c r="B549" s="233" t="s">
        <v>34</v>
      </c>
      <c r="C549" s="234"/>
      <c r="D549" s="234"/>
      <c r="E549" s="234"/>
      <c r="F549" s="234"/>
      <c r="G549" s="234"/>
      <c r="H549" s="234"/>
      <c r="I549" s="234"/>
      <c r="J549" s="234"/>
      <c r="K549" s="234"/>
      <c r="L549" s="234"/>
      <c r="M549" s="234"/>
      <c r="N549" s="234"/>
      <c r="O549" s="234"/>
      <c r="P549" s="235"/>
    </row>
    <row r="550" spans="2:16" ht="39" customHeight="1">
      <c r="B550" s="15" t="s">
        <v>95</v>
      </c>
      <c r="C550" s="16" t="s">
        <v>54</v>
      </c>
      <c r="D550" s="93">
        <v>31.73</v>
      </c>
      <c r="E550" s="18">
        <v>60</v>
      </c>
      <c r="F550" s="19">
        <v>0.39</v>
      </c>
      <c r="G550" s="19">
        <v>5.99</v>
      </c>
      <c r="H550" s="19">
        <v>2.61</v>
      </c>
      <c r="I550" s="19">
        <v>66.11</v>
      </c>
      <c r="J550" s="19">
        <v>0.04</v>
      </c>
      <c r="K550" s="19">
        <v>37.5</v>
      </c>
      <c r="L550" s="19">
        <v>0</v>
      </c>
      <c r="M550" s="19">
        <v>9.29</v>
      </c>
      <c r="N550" s="19">
        <v>17.32</v>
      </c>
      <c r="O550" s="19">
        <v>8.58</v>
      </c>
      <c r="P550" s="48">
        <v>0.49</v>
      </c>
    </row>
    <row r="551" spans="2:16" ht="22.5" customHeight="1">
      <c r="B551" s="21" t="s">
        <v>78</v>
      </c>
      <c r="C551" s="22" t="s">
        <v>196</v>
      </c>
      <c r="D551" s="23">
        <v>55</v>
      </c>
      <c r="E551" s="24">
        <v>275</v>
      </c>
      <c r="F551" s="25">
        <v>8.32</v>
      </c>
      <c r="G551" s="25">
        <v>4.8</v>
      </c>
      <c r="H551" s="25">
        <v>22.81</v>
      </c>
      <c r="I551" s="25">
        <v>150.41</v>
      </c>
      <c r="J551" s="25">
        <v>0.04</v>
      </c>
      <c r="K551" s="25">
        <v>12.15</v>
      </c>
      <c r="L551" s="25">
        <v>0</v>
      </c>
      <c r="M551" s="25">
        <v>40.3</v>
      </c>
      <c r="N551" s="25">
        <v>143.2</v>
      </c>
      <c r="O551" s="25">
        <v>17.85</v>
      </c>
      <c r="P551" s="51">
        <v>1.98</v>
      </c>
    </row>
    <row r="552" spans="2:16" ht="18" customHeight="1">
      <c r="B552" s="21" t="s">
        <v>145</v>
      </c>
      <c r="C552" s="22" t="s">
        <v>146</v>
      </c>
      <c r="D552" s="29">
        <v>102.72</v>
      </c>
      <c r="E552" s="96">
        <v>90</v>
      </c>
      <c r="F552" s="31">
        <v>10.03</v>
      </c>
      <c r="G552" s="31">
        <v>10</v>
      </c>
      <c r="H552" s="31">
        <v>1.76</v>
      </c>
      <c r="I552" s="31">
        <v>239.18</v>
      </c>
      <c r="J552" s="31">
        <v>0.08</v>
      </c>
      <c r="K552" s="31">
        <v>1.33</v>
      </c>
      <c r="L552" s="31">
        <v>0.35</v>
      </c>
      <c r="M552" s="31">
        <v>36.46</v>
      </c>
      <c r="N552" s="31">
        <v>220.34</v>
      </c>
      <c r="O552" s="31">
        <v>28.09</v>
      </c>
      <c r="P552" s="78">
        <v>2.74</v>
      </c>
    </row>
    <row r="553" spans="2:16" ht="18" customHeight="1">
      <c r="B553" s="21" t="s">
        <v>103</v>
      </c>
      <c r="C553" s="22" t="s">
        <v>104</v>
      </c>
      <c r="D553" s="29">
        <v>25.43</v>
      </c>
      <c r="E553" s="204">
        <v>150</v>
      </c>
      <c r="F553" s="97">
        <v>4.02</v>
      </c>
      <c r="G553" s="97">
        <v>6.57</v>
      </c>
      <c r="H553" s="97">
        <v>34.78</v>
      </c>
      <c r="I553" s="97">
        <v>143.34</v>
      </c>
      <c r="J553" s="97">
        <v>0.11</v>
      </c>
      <c r="K553" s="97">
        <v>80.6</v>
      </c>
      <c r="L553" s="97">
        <v>0.03</v>
      </c>
      <c r="M553" s="97">
        <v>87.02</v>
      </c>
      <c r="N553" s="97">
        <v>74.09</v>
      </c>
      <c r="O553" s="97">
        <v>30.6</v>
      </c>
      <c r="P553" s="103">
        <v>3.3</v>
      </c>
    </row>
    <row r="554" spans="2:16" ht="18" customHeight="1">
      <c r="B554" s="159" t="s">
        <v>25</v>
      </c>
      <c r="C554" s="28" t="s">
        <v>122</v>
      </c>
      <c r="D554" s="23">
        <v>27</v>
      </c>
      <c r="E554" s="26">
        <v>200</v>
      </c>
      <c r="F554" s="24">
        <v>0.26</v>
      </c>
      <c r="G554" s="24">
        <v>0</v>
      </c>
      <c r="H554" s="24">
        <v>24.92</v>
      </c>
      <c r="I554" s="24">
        <v>92</v>
      </c>
      <c r="J554" s="24">
        <v>0</v>
      </c>
      <c r="K554" s="24">
        <v>6</v>
      </c>
      <c r="L554" s="25">
        <v>0</v>
      </c>
      <c r="M554" s="24">
        <v>16.48</v>
      </c>
      <c r="N554" s="25">
        <v>6.4</v>
      </c>
      <c r="O554" s="25">
        <v>18.8</v>
      </c>
      <c r="P554" s="53">
        <v>0.23</v>
      </c>
    </row>
    <row r="555" spans="2:16" ht="18" customHeight="1" thickBot="1">
      <c r="B555" s="54"/>
      <c r="C555" s="55" t="s">
        <v>168</v>
      </c>
      <c r="D555" s="11">
        <v>6.12</v>
      </c>
      <c r="E555" s="11">
        <v>60</v>
      </c>
      <c r="F555" s="11">
        <v>4.47</v>
      </c>
      <c r="G555" s="11">
        <v>0.54</v>
      </c>
      <c r="H555" s="11">
        <v>29.31</v>
      </c>
      <c r="I555" s="11">
        <v>133.8</v>
      </c>
      <c r="J555" s="11">
        <v>0.08</v>
      </c>
      <c r="K555" s="11">
        <v>0</v>
      </c>
      <c r="L555" s="11">
        <v>0</v>
      </c>
      <c r="M555" s="11">
        <v>15.9</v>
      </c>
      <c r="N555" s="11">
        <v>73.2</v>
      </c>
      <c r="O555" s="11">
        <v>20.7</v>
      </c>
      <c r="P555" s="12">
        <v>1.08</v>
      </c>
    </row>
    <row r="556" spans="2:16" ht="19.5" customHeight="1" thickBot="1">
      <c r="B556" s="56"/>
      <c r="C556" s="42" t="s">
        <v>13</v>
      </c>
      <c r="D556" s="43">
        <f>SUM(D550:D555)</f>
        <v>248</v>
      </c>
      <c r="E556" s="43">
        <f>SUM(E550:E555)</f>
        <v>835</v>
      </c>
      <c r="F556" s="43">
        <f aca="true" t="shared" si="67" ref="F556:P556">SUM(F550:F555)</f>
        <v>27.490000000000002</v>
      </c>
      <c r="G556" s="43">
        <f t="shared" si="67"/>
        <v>27.9</v>
      </c>
      <c r="H556" s="43">
        <f t="shared" si="67"/>
        <v>116.19</v>
      </c>
      <c r="I556" s="43">
        <f t="shared" si="67"/>
        <v>824.8399999999999</v>
      </c>
      <c r="J556" s="43">
        <f t="shared" si="67"/>
        <v>0.35000000000000003</v>
      </c>
      <c r="K556" s="43">
        <f t="shared" si="67"/>
        <v>137.57999999999998</v>
      </c>
      <c r="L556" s="43">
        <f t="shared" si="67"/>
        <v>0.38</v>
      </c>
      <c r="M556" s="43">
        <f t="shared" si="67"/>
        <v>205.45</v>
      </c>
      <c r="N556" s="43">
        <f t="shared" si="67"/>
        <v>534.5500000000001</v>
      </c>
      <c r="O556" s="43">
        <f t="shared" si="67"/>
        <v>124.62</v>
      </c>
      <c r="P556" s="44">
        <f t="shared" si="67"/>
        <v>9.82</v>
      </c>
    </row>
    <row r="557" spans="2:16" ht="19.5" customHeight="1" thickBot="1">
      <c r="B557" s="56"/>
      <c r="C557" s="57" t="s">
        <v>27</v>
      </c>
      <c r="D557" s="58">
        <f>SUM(D548+D556)</f>
        <v>414</v>
      </c>
      <c r="E557" s="58"/>
      <c r="F557" s="58">
        <f aca="true" t="shared" si="68" ref="F557:P557">SUM(F548+F556)</f>
        <v>47.46</v>
      </c>
      <c r="G557" s="58">
        <f t="shared" si="68"/>
        <v>47.519999999999996</v>
      </c>
      <c r="H557" s="58">
        <f t="shared" si="68"/>
        <v>205.68</v>
      </c>
      <c r="I557" s="58">
        <f t="shared" si="68"/>
        <v>1420.5</v>
      </c>
      <c r="J557" s="58">
        <f t="shared" si="68"/>
        <v>0.64</v>
      </c>
      <c r="K557" s="58">
        <f t="shared" si="68"/>
        <v>209.7</v>
      </c>
      <c r="L557" s="58">
        <f t="shared" si="68"/>
        <v>0.63</v>
      </c>
      <c r="M557" s="58">
        <f t="shared" si="68"/>
        <v>306.98</v>
      </c>
      <c r="N557" s="58">
        <f t="shared" si="68"/>
        <v>791.2</v>
      </c>
      <c r="O557" s="58">
        <f t="shared" si="68"/>
        <v>197.65</v>
      </c>
      <c r="P557" s="59">
        <f t="shared" si="68"/>
        <v>13.74</v>
      </c>
    </row>
    <row r="558" spans="2:16" ht="17.25" customHeight="1">
      <c r="B558" s="99"/>
      <c r="C558" s="61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</row>
    <row r="559" spans="2:8" ht="17.25" customHeight="1">
      <c r="B559" s="64"/>
      <c r="C559" s="2"/>
      <c r="D559" s="2"/>
      <c r="E559" s="2" t="s">
        <v>67</v>
      </c>
      <c r="F559" s="2"/>
      <c r="G559" s="2"/>
      <c r="H559" s="2"/>
    </row>
    <row r="560" spans="2:15" ht="17.25" customHeight="1">
      <c r="B560" s="2" t="s">
        <v>41</v>
      </c>
      <c r="C560" s="120" t="s">
        <v>49</v>
      </c>
      <c r="D560" s="2"/>
      <c r="E560" s="2"/>
      <c r="F560" s="2"/>
      <c r="G560" s="2"/>
      <c r="H560" s="2"/>
      <c r="O560" s="166"/>
    </row>
    <row r="561" spans="2:15" ht="17.25" customHeight="1">
      <c r="B561" s="2" t="s">
        <v>43</v>
      </c>
      <c r="C561" s="2" t="s">
        <v>50</v>
      </c>
      <c r="D561" s="2"/>
      <c r="E561" s="2"/>
      <c r="F561" s="2"/>
      <c r="G561" s="2"/>
      <c r="H561" s="2"/>
      <c r="O561" s="166"/>
    </row>
    <row r="562" spans="2:8" ht="15.75" customHeight="1">
      <c r="B562" s="2" t="s">
        <v>137</v>
      </c>
      <c r="C562" s="2"/>
      <c r="D562" s="2"/>
      <c r="E562" s="2"/>
      <c r="F562" s="2"/>
      <c r="G562" s="2"/>
      <c r="H562" s="2"/>
    </row>
    <row r="563" spans="2:3" ht="14.25" customHeight="1" thickBot="1">
      <c r="B563" s="2"/>
      <c r="C563" s="2"/>
    </row>
    <row r="564" spans="2:16" ht="15" customHeight="1">
      <c r="B564" s="252" t="s">
        <v>0</v>
      </c>
      <c r="C564" s="228" t="s">
        <v>1</v>
      </c>
      <c r="D564" s="6" t="s">
        <v>21</v>
      </c>
      <c r="E564" s="228" t="s">
        <v>2</v>
      </c>
      <c r="F564" s="225" t="s">
        <v>3</v>
      </c>
      <c r="G564" s="226"/>
      <c r="H564" s="227"/>
      <c r="I564" s="228" t="s">
        <v>20</v>
      </c>
      <c r="J564" s="225" t="s">
        <v>19</v>
      </c>
      <c r="K564" s="226"/>
      <c r="L564" s="227"/>
      <c r="M564" s="225" t="s">
        <v>18</v>
      </c>
      <c r="N564" s="226"/>
      <c r="O564" s="226"/>
      <c r="P564" s="251"/>
    </row>
    <row r="565" spans="2:16" ht="38.25" thickBot="1">
      <c r="B565" s="253"/>
      <c r="C565" s="229"/>
      <c r="D565" s="9" t="s">
        <v>22</v>
      </c>
      <c r="E565" s="229"/>
      <c r="F565" s="11" t="s">
        <v>4</v>
      </c>
      <c r="G565" s="11" t="s">
        <v>5</v>
      </c>
      <c r="H565" s="11" t="s">
        <v>6</v>
      </c>
      <c r="I565" s="229"/>
      <c r="J565" s="11" t="s">
        <v>53</v>
      </c>
      <c r="K565" s="11" t="s">
        <v>7</v>
      </c>
      <c r="L565" s="11" t="s">
        <v>8</v>
      </c>
      <c r="M565" s="11" t="s">
        <v>9</v>
      </c>
      <c r="N565" s="11" t="s">
        <v>10</v>
      </c>
      <c r="O565" s="11" t="s">
        <v>15</v>
      </c>
      <c r="P565" s="12" t="s">
        <v>16</v>
      </c>
    </row>
    <row r="566" spans="2:16" ht="19.5" thickBot="1">
      <c r="B566" s="233" t="s">
        <v>33</v>
      </c>
      <c r="C566" s="234"/>
      <c r="D566" s="234"/>
      <c r="E566" s="234"/>
      <c r="F566" s="234"/>
      <c r="G566" s="234"/>
      <c r="H566" s="234"/>
      <c r="I566" s="234"/>
      <c r="J566" s="234"/>
      <c r="K566" s="234"/>
      <c r="L566" s="234"/>
      <c r="M566" s="234"/>
      <c r="N566" s="234"/>
      <c r="O566" s="234"/>
      <c r="P566" s="235"/>
    </row>
    <row r="567" spans="2:16" ht="36" customHeight="1">
      <c r="B567" s="15" t="s">
        <v>87</v>
      </c>
      <c r="C567" s="16" t="s">
        <v>51</v>
      </c>
      <c r="D567" s="93">
        <v>35.28</v>
      </c>
      <c r="E567" s="18">
        <v>200</v>
      </c>
      <c r="F567" s="19">
        <v>9.81</v>
      </c>
      <c r="G567" s="19">
        <v>11.77</v>
      </c>
      <c r="H567" s="19">
        <v>41.34</v>
      </c>
      <c r="I567" s="19">
        <v>320.44</v>
      </c>
      <c r="J567" s="19">
        <v>0.11</v>
      </c>
      <c r="K567" s="19">
        <v>0.28</v>
      </c>
      <c r="L567" s="19">
        <v>0.03</v>
      </c>
      <c r="M567" s="174">
        <v>185.61</v>
      </c>
      <c r="N567" s="19">
        <v>148.24</v>
      </c>
      <c r="O567" s="19">
        <v>18.07</v>
      </c>
      <c r="P567" s="48">
        <v>0.84</v>
      </c>
    </row>
    <row r="568" spans="2:16" ht="18" customHeight="1">
      <c r="B568" s="21" t="s">
        <v>24</v>
      </c>
      <c r="C568" s="167" t="s">
        <v>73</v>
      </c>
      <c r="D568" s="121">
        <v>21</v>
      </c>
      <c r="E568" s="29">
        <v>200</v>
      </c>
      <c r="F568" s="88">
        <v>3.54</v>
      </c>
      <c r="G568" s="88">
        <v>3.43</v>
      </c>
      <c r="H568" s="88">
        <v>23.46</v>
      </c>
      <c r="I568" s="88">
        <v>141.81</v>
      </c>
      <c r="J568" s="88">
        <v>0.03</v>
      </c>
      <c r="K568" s="88">
        <v>0</v>
      </c>
      <c r="L568" s="87">
        <v>0</v>
      </c>
      <c r="M568" s="122">
        <v>121.4</v>
      </c>
      <c r="N568" s="52">
        <v>91.06</v>
      </c>
      <c r="O568" s="52">
        <v>14</v>
      </c>
      <c r="P568" s="104">
        <v>0.1</v>
      </c>
    </row>
    <row r="569" spans="2:16" ht="18" customHeight="1" thickBot="1">
      <c r="B569" s="109"/>
      <c r="C569" s="55" t="s">
        <v>161</v>
      </c>
      <c r="D569" s="38">
        <v>6.12</v>
      </c>
      <c r="E569" s="11">
        <v>100</v>
      </c>
      <c r="F569" s="11">
        <v>7.45</v>
      </c>
      <c r="G569" s="11">
        <v>0.9</v>
      </c>
      <c r="H569" s="11">
        <v>48.85</v>
      </c>
      <c r="I569" s="11">
        <v>223</v>
      </c>
      <c r="J569" s="11">
        <v>0.14</v>
      </c>
      <c r="K569" s="11">
        <v>0</v>
      </c>
      <c r="L569" s="11">
        <v>0</v>
      </c>
      <c r="M569" s="11">
        <v>26.5</v>
      </c>
      <c r="N569" s="11">
        <v>122</v>
      </c>
      <c r="O569" s="11">
        <v>34.5</v>
      </c>
      <c r="P569" s="12">
        <v>1.8</v>
      </c>
    </row>
    <row r="570" spans="2:16" ht="19.5" customHeight="1" thickBot="1">
      <c r="B570" s="41"/>
      <c r="C570" s="42" t="s">
        <v>13</v>
      </c>
      <c r="D570" s="43">
        <f>SUM(D567:D569)</f>
        <v>62.4</v>
      </c>
      <c r="E570" s="43">
        <v>500</v>
      </c>
      <c r="F570" s="43">
        <f aca="true" t="shared" si="69" ref="F570:P570">SUM(F567:F569)</f>
        <v>20.8</v>
      </c>
      <c r="G570" s="43">
        <f t="shared" si="69"/>
        <v>16.099999999999998</v>
      </c>
      <c r="H570" s="43">
        <f t="shared" si="69"/>
        <v>113.65</v>
      </c>
      <c r="I570" s="43">
        <f t="shared" si="69"/>
        <v>685.25</v>
      </c>
      <c r="J570" s="43">
        <f t="shared" si="69"/>
        <v>0.28</v>
      </c>
      <c r="K570" s="43">
        <f t="shared" si="69"/>
        <v>0.28</v>
      </c>
      <c r="L570" s="43">
        <f t="shared" si="69"/>
        <v>0.03</v>
      </c>
      <c r="M570" s="43">
        <f t="shared" si="69"/>
        <v>333.51</v>
      </c>
      <c r="N570" s="43">
        <f t="shared" si="69"/>
        <v>361.3</v>
      </c>
      <c r="O570" s="43">
        <f t="shared" si="69"/>
        <v>66.57</v>
      </c>
      <c r="P570" s="44">
        <f t="shared" si="69"/>
        <v>2.74</v>
      </c>
    </row>
    <row r="571" spans="2:16" ht="19.5" customHeight="1" thickBot="1">
      <c r="B571" s="233" t="s">
        <v>34</v>
      </c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4"/>
      <c r="N571" s="234"/>
      <c r="O571" s="234"/>
      <c r="P571" s="235"/>
    </row>
    <row r="572" spans="2:16" ht="38.25" customHeight="1">
      <c r="B572" s="15" t="s">
        <v>95</v>
      </c>
      <c r="C572" s="16" t="s">
        <v>54</v>
      </c>
      <c r="D572" s="93">
        <v>52.9</v>
      </c>
      <c r="E572" s="18">
        <v>100</v>
      </c>
      <c r="F572" s="19">
        <v>0.65</v>
      </c>
      <c r="G572" s="19">
        <v>9.99</v>
      </c>
      <c r="H572" s="19">
        <v>4.35</v>
      </c>
      <c r="I572" s="19">
        <v>110.19</v>
      </c>
      <c r="J572" s="19">
        <v>0.06</v>
      </c>
      <c r="K572" s="19">
        <v>62.5</v>
      </c>
      <c r="L572" s="19">
        <v>0</v>
      </c>
      <c r="M572" s="19">
        <v>15.49</v>
      </c>
      <c r="N572" s="19">
        <v>28.86</v>
      </c>
      <c r="O572" s="19">
        <v>14.3</v>
      </c>
      <c r="P572" s="48">
        <v>0.81</v>
      </c>
    </row>
    <row r="573" spans="2:16" ht="20.25" customHeight="1">
      <c r="B573" s="21" t="s">
        <v>78</v>
      </c>
      <c r="C573" s="22" t="s">
        <v>196</v>
      </c>
      <c r="D573" s="23">
        <v>55</v>
      </c>
      <c r="E573" s="24">
        <v>275</v>
      </c>
      <c r="F573" s="25">
        <v>8.32</v>
      </c>
      <c r="G573" s="25">
        <v>8.8</v>
      </c>
      <c r="H573" s="25">
        <v>12.81</v>
      </c>
      <c r="I573" s="25">
        <v>150.41</v>
      </c>
      <c r="J573" s="25">
        <v>0.04</v>
      </c>
      <c r="K573" s="25">
        <v>12.15</v>
      </c>
      <c r="L573" s="25">
        <v>0</v>
      </c>
      <c r="M573" s="25">
        <v>40.3</v>
      </c>
      <c r="N573" s="25">
        <v>143.2</v>
      </c>
      <c r="O573" s="25">
        <v>17.85</v>
      </c>
      <c r="P573" s="25">
        <v>1.98</v>
      </c>
    </row>
    <row r="574" spans="2:16" ht="18" customHeight="1">
      <c r="B574" s="21" t="s">
        <v>145</v>
      </c>
      <c r="C574" s="22" t="s">
        <v>146</v>
      </c>
      <c r="D574" s="29">
        <v>101.01</v>
      </c>
      <c r="E574" s="96">
        <v>100</v>
      </c>
      <c r="F574" s="31">
        <v>20.03</v>
      </c>
      <c r="G574" s="31">
        <v>20</v>
      </c>
      <c r="H574" s="31">
        <v>1.96</v>
      </c>
      <c r="I574" s="31">
        <v>265.76</v>
      </c>
      <c r="J574" s="31">
        <v>0.09</v>
      </c>
      <c r="K574" s="31">
        <v>1.48</v>
      </c>
      <c r="L574" s="31">
        <v>0.39</v>
      </c>
      <c r="M574" s="31">
        <v>40.51</v>
      </c>
      <c r="N574" s="31">
        <v>244.82</v>
      </c>
      <c r="O574" s="31">
        <v>31.21</v>
      </c>
      <c r="P574" s="78">
        <v>3.04</v>
      </c>
    </row>
    <row r="575" spans="2:16" ht="18" customHeight="1">
      <c r="B575" s="21" t="s">
        <v>103</v>
      </c>
      <c r="C575" s="22" t="s">
        <v>104</v>
      </c>
      <c r="D575" s="26">
        <v>33.91</v>
      </c>
      <c r="E575" s="204">
        <v>200</v>
      </c>
      <c r="F575" s="97">
        <v>4.82</v>
      </c>
      <c r="G575" s="97">
        <v>7.88</v>
      </c>
      <c r="H575" s="97">
        <v>21.33</v>
      </c>
      <c r="I575" s="97">
        <v>172.01</v>
      </c>
      <c r="J575" s="97">
        <v>0.13</v>
      </c>
      <c r="K575" s="97">
        <v>96.71</v>
      </c>
      <c r="L575" s="97">
        <v>0.04</v>
      </c>
      <c r="M575" s="97">
        <v>104.42</v>
      </c>
      <c r="N575" s="97">
        <v>88.9</v>
      </c>
      <c r="O575" s="205">
        <v>36.72</v>
      </c>
      <c r="P575" s="206">
        <v>3.96</v>
      </c>
    </row>
    <row r="576" spans="2:16" ht="19.5" customHeight="1">
      <c r="B576" s="159" t="s">
        <v>25</v>
      </c>
      <c r="C576" s="28" t="s">
        <v>122</v>
      </c>
      <c r="D576" s="23">
        <v>27</v>
      </c>
      <c r="E576" s="26">
        <v>200</v>
      </c>
      <c r="F576" s="24">
        <v>0.26</v>
      </c>
      <c r="G576" s="24">
        <v>0</v>
      </c>
      <c r="H576" s="24">
        <v>24.92</v>
      </c>
      <c r="I576" s="24">
        <v>92.53</v>
      </c>
      <c r="J576" s="24">
        <v>0</v>
      </c>
      <c r="K576" s="24">
        <v>6</v>
      </c>
      <c r="L576" s="25">
        <v>0</v>
      </c>
      <c r="M576" s="24">
        <v>16.48</v>
      </c>
      <c r="N576" s="25">
        <v>6.4</v>
      </c>
      <c r="O576" s="25">
        <v>18.8</v>
      </c>
      <c r="P576" s="53">
        <v>0.23</v>
      </c>
    </row>
    <row r="577" spans="2:16" ht="19.5" customHeight="1">
      <c r="B577" s="21"/>
      <c r="C577" s="22" t="s">
        <v>191</v>
      </c>
      <c r="D577" s="26">
        <v>6.12</v>
      </c>
      <c r="E577" s="26">
        <v>50</v>
      </c>
      <c r="F577" s="26">
        <v>3.71</v>
      </c>
      <c r="G577" s="26">
        <v>0.45</v>
      </c>
      <c r="H577" s="26">
        <v>24.08</v>
      </c>
      <c r="I577" s="26">
        <v>110.5</v>
      </c>
      <c r="J577" s="26">
        <v>0.07</v>
      </c>
      <c r="K577" s="26">
        <v>0</v>
      </c>
      <c r="L577" s="26">
        <v>0</v>
      </c>
      <c r="M577" s="26">
        <v>13.9</v>
      </c>
      <c r="N577" s="26">
        <v>66.7</v>
      </c>
      <c r="O577" s="26">
        <v>19.3</v>
      </c>
      <c r="P577" s="27">
        <v>0.99</v>
      </c>
    </row>
    <row r="578" spans="2:16" ht="19.5" customHeight="1" thickBot="1">
      <c r="B578" s="54"/>
      <c r="C578" s="55" t="s">
        <v>98</v>
      </c>
      <c r="D578" s="130">
        <v>75.66</v>
      </c>
      <c r="E578" s="10">
        <v>100</v>
      </c>
      <c r="F578" s="80">
        <v>0.4</v>
      </c>
      <c r="G578" s="10">
        <v>10.7</v>
      </c>
      <c r="H578" s="10">
        <v>9</v>
      </c>
      <c r="I578" s="10">
        <v>42</v>
      </c>
      <c r="J578" s="10">
        <v>0.02</v>
      </c>
      <c r="K578" s="10">
        <v>5</v>
      </c>
      <c r="L578" s="10">
        <v>0</v>
      </c>
      <c r="M578" s="10">
        <v>19</v>
      </c>
      <c r="N578" s="10">
        <v>16</v>
      </c>
      <c r="O578" s="10">
        <v>12</v>
      </c>
      <c r="P578" s="152">
        <v>2.3</v>
      </c>
    </row>
    <row r="579" spans="2:16" ht="19.5" customHeight="1" thickBot="1">
      <c r="B579" s="56"/>
      <c r="C579" s="42" t="s">
        <v>13</v>
      </c>
      <c r="D579" s="43">
        <f>SUM(D572:D578)</f>
        <v>351.6</v>
      </c>
      <c r="E579" s="43">
        <f>SUM(E572:E578)</f>
        <v>1025</v>
      </c>
      <c r="F579" s="43">
        <f aca="true" t="shared" si="70" ref="F579:P579">SUM(F572:F578)</f>
        <v>38.19</v>
      </c>
      <c r="G579" s="43">
        <f t="shared" si="70"/>
        <v>57.82000000000001</v>
      </c>
      <c r="H579" s="43">
        <f t="shared" si="70"/>
        <v>98.45</v>
      </c>
      <c r="I579" s="43">
        <f t="shared" si="70"/>
        <v>943.4</v>
      </c>
      <c r="J579" s="43">
        <f t="shared" si="70"/>
        <v>0.41000000000000003</v>
      </c>
      <c r="K579" s="43">
        <f t="shared" si="70"/>
        <v>183.84</v>
      </c>
      <c r="L579" s="43">
        <f t="shared" si="70"/>
        <v>0.43</v>
      </c>
      <c r="M579" s="43">
        <f t="shared" si="70"/>
        <v>250.1</v>
      </c>
      <c r="N579" s="43">
        <f t="shared" si="70"/>
        <v>594.88</v>
      </c>
      <c r="O579" s="43">
        <f t="shared" si="70"/>
        <v>150.18</v>
      </c>
      <c r="P579" s="44">
        <f t="shared" si="70"/>
        <v>13.309999999999999</v>
      </c>
    </row>
    <row r="580" spans="2:16" ht="19.5" customHeight="1" thickBot="1">
      <c r="B580" s="56"/>
      <c r="C580" s="57" t="s">
        <v>27</v>
      </c>
      <c r="D580" s="58">
        <f>SUM(D570+D579)</f>
        <v>414</v>
      </c>
      <c r="E580" s="58"/>
      <c r="F580" s="58">
        <f aca="true" t="shared" si="71" ref="F580:P580">SUM(F570+F579)</f>
        <v>58.989999999999995</v>
      </c>
      <c r="G580" s="58">
        <f t="shared" si="71"/>
        <v>73.92</v>
      </c>
      <c r="H580" s="58">
        <f t="shared" si="71"/>
        <v>212.10000000000002</v>
      </c>
      <c r="I580" s="58">
        <f t="shared" si="71"/>
        <v>1628.65</v>
      </c>
      <c r="J580" s="58">
        <f t="shared" si="71"/>
        <v>0.6900000000000001</v>
      </c>
      <c r="K580" s="58">
        <f t="shared" si="71"/>
        <v>184.12</v>
      </c>
      <c r="L580" s="58">
        <f t="shared" si="71"/>
        <v>0.45999999999999996</v>
      </c>
      <c r="M580" s="58">
        <f t="shared" si="71"/>
        <v>583.61</v>
      </c>
      <c r="N580" s="58">
        <f t="shared" si="71"/>
        <v>956.1800000000001</v>
      </c>
      <c r="O580" s="58">
        <f t="shared" si="71"/>
        <v>216.75</v>
      </c>
      <c r="P580" s="59">
        <f t="shared" si="71"/>
        <v>16.049999999999997</v>
      </c>
    </row>
    <row r="581" spans="2:16" ht="18.75">
      <c r="B581" s="99"/>
      <c r="C581" s="61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</row>
    <row r="584" spans="3:4" ht="15" customHeight="1">
      <c r="C584" s="2"/>
      <c r="D584" s="2"/>
    </row>
    <row r="590" ht="15" customHeight="1"/>
    <row r="594" ht="15" customHeight="1"/>
    <row r="596" ht="15" customHeight="1"/>
    <row r="602" ht="15" customHeight="1"/>
    <row r="606" ht="15" customHeight="1"/>
    <row r="608" ht="15" customHeight="1"/>
    <row r="614" ht="15" customHeight="1"/>
    <row r="617" ht="15" customHeight="1"/>
    <row r="619" ht="15" customHeight="1"/>
    <row r="625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67" ht="15" customHeight="1"/>
    <row r="669" ht="15" customHeight="1"/>
    <row r="673" ht="15" customHeight="1"/>
  </sheetData>
  <sheetProtection/>
  <mergeCells count="216">
    <mergeCell ref="B375:P375"/>
    <mergeCell ref="B381:P381"/>
    <mergeCell ref="B350:P350"/>
    <mergeCell ref="B358:P358"/>
    <mergeCell ref="B373:B374"/>
    <mergeCell ref="C373:C374"/>
    <mergeCell ref="E373:E374"/>
    <mergeCell ref="F373:H373"/>
    <mergeCell ref="I373:I374"/>
    <mergeCell ref="J373:L373"/>
    <mergeCell ref="M373:P373"/>
    <mergeCell ref="B85:P85"/>
    <mergeCell ref="B91:P91"/>
    <mergeCell ref="B166:P166"/>
    <mergeCell ref="B348:B349"/>
    <mergeCell ref="C348:C349"/>
    <mergeCell ref="E348:E349"/>
    <mergeCell ref="F348:H348"/>
    <mergeCell ref="I348:I349"/>
    <mergeCell ref="J348:L348"/>
    <mergeCell ref="M348:P348"/>
    <mergeCell ref="M57:P57"/>
    <mergeCell ref="B59:P59"/>
    <mergeCell ref="B67:P67"/>
    <mergeCell ref="B83:B84"/>
    <mergeCell ref="C83:C84"/>
    <mergeCell ref="E83:E84"/>
    <mergeCell ref="F83:H83"/>
    <mergeCell ref="I83:I84"/>
    <mergeCell ref="J83:L83"/>
    <mergeCell ref="M83:P83"/>
    <mergeCell ref="B57:B58"/>
    <mergeCell ref="C57:C58"/>
    <mergeCell ref="E57:E58"/>
    <mergeCell ref="F57:H57"/>
    <mergeCell ref="I57:I58"/>
    <mergeCell ref="J57:L57"/>
    <mergeCell ref="B8:P8"/>
    <mergeCell ref="B6:B7"/>
    <mergeCell ref="C6:C7"/>
    <mergeCell ref="E6:E7"/>
    <mergeCell ref="F6:H6"/>
    <mergeCell ref="I6:I7"/>
    <mergeCell ref="J6:L6"/>
    <mergeCell ref="M6:P6"/>
    <mergeCell ref="B16:P16"/>
    <mergeCell ref="B32:B33"/>
    <mergeCell ref="C32:C33"/>
    <mergeCell ref="E32:E33"/>
    <mergeCell ref="F32:H32"/>
    <mergeCell ref="I32:I33"/>
    <mergeCell ref="J32:L32"/>
    <mergeCell ref="M32:P32"/>
    <mergeCell ref="B34:C34"/>
    <mergeCell ref="B40:C40"/>
    <mergeCell ref="M133:P133"/>
    <mergeCell ref="B108:B109"/>
    <mergeCell ref="C108:C109"/>
    <mergeCell ref="E108:E109"/>
    <mergeCell ref="F108:H108"/>
    <mergeCell ref="I108:I109"/>
    <mergeCell ref="J108:L108"/>
    <mergeCell ref="M108:P108"/>
    <mergeCell ref="B283:P283"/>
    <mergeCell ref="B110:P110"/>
    <mergeCell ref="B118:P118"/>
    <mergeCell ref="B133:B134"/>
    <mergeCell ref="C133:C134"/>
    <mergeCell ref="E133:E134"/>
    <mergeCell ref="F133:H133"/>
    <mergeCell ref="I133:I134"/>
    <mergeCell ref="J133:L133"/>
    <mergeCell ref="B229:B230"/>
    <mergeCell ref="I398:I399"/>
    <mergeCell ref="M424:P424"/>
    <mergeCell ref="B135:P135"/>
    <mergeCell ref="B141:P141"/>
    <mergeCell ref="B426:P426"/>
    <mergeCell ref="B432:P432"/>
    <mergeCell ref="J275:L275"/>
    <mergeCell ref="M275:P275"/>
    <mergeCell ref="B158:P158"/>
    <mergeCell ref="B277:P277"/>
    <mergeCell ref="C424:C425"/>
    <mergeCell ref="E424:E425"/>
    <mergeCell ref="F424:H424"/>
    <mergeCell ref="I424:I425"/>
    <mergeCell ref="J424:L424"/>
    <mergeCell ref="B275:B276"/>
    <mergeCell ref="I323:I324"/>
    <mergeCell ref="J323:L323"/>
    <mergeCell ref="F398:H398"/>
    <mergeCell ref="B297:B298"/>
    <mergeCell ref="B254:P254"/>
    <mergeCell ref="J252:L252"/>
    <mergeCell ref="B207:P207"/>
    <mergeCell ref="M252:P252"/>
    <mergeCell ref="B261:P261"/>
    <mergeCell ref="C275:C276"/>
    <mergeCell ref="E275:E276"/>
    <mergeCell ref="F275:H275"/>
    <mergeCell ref="I275:I276"/>
    <mergeCell ref="I229:I230"/>
    <mergeCell ref="C297:C298"/>
    <mergeCell ref="E297:E298"/>
    <mergeCell ref="F297:H297"/>
    <mergeCell ref="I297:I298"/>
    <mergeCell ref="J297:L297"/>
    <mergeCell ref="B299:P299"/>
    <mergeCell ref="M297:P297"/>
    <mergeCell ref="B307:P307"/>
    <mergeCell ref="B323:B324"/>
    <mergeCell ref="C323:C324"/>
    <mergeCell ref="E323:E324"/>
    <mergeCell ref="F323:H323"/>
    <mergeCell ref="M323:P323"/>
    <mergeCell ref="B424:B425"/>
    <mergeCell ref="B400:P400"/>
    <mergeCell ref="B408:P408"/>
    <mergeCell ref="B325:P325"/>
    <mergeCell ref="B331:P331"/>
    <mergeCell ref="B398:B399"/>
    <mergeCell ref="C398:C399"/>
    <mergeCell ref="E398:E399"/>
    <mergeCell ref="J398:L398"/>
    <mergeCell ref="M398:P398"/>
    <mergeCell ref="M471:P471"/>
    <mergeCell ref="B448:B449"/>
    <mergeCell ref="C448:C449"/>
    <mergeCell ref="E448:E449"/>
    <mergeCell ref="F448:H448"/>
    <mergeCell ref="I448:I449"/>
    <mergeCell ref="J448:L448"/>
    <mergeCell ref="M448:P448"/>
    <mergeCell ref="J471:L471"/>
    <mergeCell ref="C471:C472"/>
    <mergeCell ref="M539:P539"/>
    <mergeCell ref="B518:P518"/>
    <mergeCell ref="B494:P494"/>
    <mergeCell ref="B492:B493"/>
    <mergeCell ref="C492:C493"/>
    <mergeCell ref="E492:E493"/>
    <mergeCell ref="F492:H492"/>
    <mergeCell ref="I492:I493"/>
    <mergeCell ref="J492:L492"/>
    <mergeCell ref="M492:P492"/>
    <mergeCell ref="B539:B540"/>
    <mergeCell ref="C539:C540"/>
    <mergeCell ref="E539:E540"/>
    <mergeCell ref="F539:H539"/>
    <mergeCell ref="I539:I540"/>
    <mergeCell ref="J539:L539"/>
    <mergeCell ref="B541:P541"/>
    <mergeCell ref="B549:P549"/>
    <mergeCell ref="B564:B565"/>
    <mergeCell ref="C564:C565"/>
    <mergeCell ref="E564:E565"/>
    <mergeCell ref="F564:H564"/>
    <mergeCell ref="I564:I565"/>
    <mergeCell ref="J564:L564"/>
    <mergeCell ref="M564:P564"/>
    <mergeCell ref="B566:P566"/>
    <mergeCell ref="B571:P571"/>
    <mergeCell ref="M229:P229"/>
    <mergeCell ref="B231:P231"/>
    <mergeCell ref="B237:P237"/>
    <mergeCell ref="B252:B253"/>
    <mergeCell ref="C252:C253"/>
    <mergeCell ref="E252:E253"/>
    <mergeCell ref="F252:H252"/>
    <mergeCell ref="I252:I253"/>
    <mergeCell ref="J229:L229"/>
    <mergeCell ref="M156:P156"/>
    <mergeCell ref="J205:L205"/>
    <mergeCell ref="M205:P205"/>
    <mergeCell ref="J181:L181"/>
    <mergeCell ref="M181:P181"/>
    <mergeCell ref="I156:I157"/>
    <mergeCell ref="J156:L156"/>
    <mergeCell ref="B205:B206"/>
    <mergeCell ref="C205:C206"/>
    <mergeCell ref="E205:E206"/>
    <mergeCell ref="F205:H205"/>
    <mergeCell ref="I205:I206"/>
    <mergeCell ref="B183:P183"/>
    <mergeCell ref="B189:P189"/>
    <mergeCell ref="E471:E472"/>
    <mergeCell ref="B156:B157"/>
    <mergeCell ref="C156:C157"/>
    <mergeCell ref="E156:E157"/>
    <mergeCell ref="F156:H156"/>
    <mergeCell ref="C229:C230"/>
    <mergeCell ref="E229:E230"/>
    <mergeCell ref="F229:H229"/>
    <mergeCell ref="B450:P450"/>
    <mergeCell ref="B181:B182"/>
    <mergeCell ref="E516:E517"/>
    <mergeCell ref="F516:H516"/>
    <mergeCell ref="B214:P214"/>
    <mergeCell ref="C181:C182"/>
    <mergeCell ref="E181:E182"/>
    <mergeCell ref="F181:H181"/>
    <mergeCell ref="I181:I182"/>
    <mergeCell ref="M516:P516"/>
    <mergeCell ref="B456:P456"/>
    <mergeCell ref="B471:B472"/>
    <mergeCell ref="I516:I517"/>
    <mergeCell ref="J516:L516"/>
    <mergeCell ref="F471:H471"/>
    <mergeCell ref="I471:I472"/>
    <mergeCell ref="B524:P524"/>
    <mergeCell ref="B473:P473"/>
    <mergeCell ref="B478:P478"/>
    <mergeCell ref="B502:P502"/>
    <mergeCell ref="B516:B517"/>
    <mergeCell ref="C516:C517"/>
  </mergeCells>
  <printOptions/>
  <pageMargins left="0.7" right="0.7" top="0.75" bottom="0.75" header="0.3" footer="0.3"/>
  <pageSetup fitToHeight="0" fitToWidth="1" horizontalDpi="600" verticalDpi="600" orientation="landscape" paperSize="9" scale="69" r:id="rId1"/>
  <rowBreaks count="23" manualBreakCount="23">
    <brk id="27" max="255" man="1"/>
    <brk id="51" max="16" man="1"/>
    <brk id="77" max="16" man="1"/>
    <brk id="102" max="255" man="1"/>
    <brk id="128" max="255" man="1"/>
    <brk id="151" max="255" man="1"/>
    <brk id="175" max="255" man="1"/>
    <brk id="199" max="255" man="1"/>
    <brk id="224" max="16" man="1"/>
    <brk id="247" max="16" man="1"/>
    <brk id="270" max="16" man="1"/>
    <brk id="292" max="255" man="1"/>
    <brk id="317" max="16" man="1"/>
    <brk id="342" max="16" man="1"/>
    <brk id="367" max="16" man="1"/>
    <brk id="392" max="16" man="1"/>
    <brk id="418" max="255" man="1"/>
    <brk id="442" max="16" man="1"/>
    <brk id="466" max="255" man="1"/>
    <brk id="487" max="255" man="1"/>
    <brk id="510" max="255" man="1"/>
    <brk id="534" max="16" man="1"/>
    <brk id="5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2024-01-24T10:35:26Z</cp:lastPrinted>
  <dcterms:created xsi:type="dcterms:W3CDTF">1996-10-08T23:32:33Z</dcterms:created>
  <dcterms:modified xsi:type="dcterms:W3CDTF">2024-01-24T10:35:57Z</dcterms:modified>
  <cp:category/>
  <cp:version/>
  <cp:contentType/>
  <cp:contentStatus/>
</cp:coreProperties>
</file>